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ate1904="1"/>
  <mc:AlternateContent xmlns:mc="http://schemas.openxmlformats.org/markup-compatibility/2006">
    <mc:Choice Requires="x15">
      <x15ac:absPath xmlns:x15ac="http://schemas.microsoft.com/office/spreadsheetml/2010/11/ac" url="/Volumes/SEAGATE/Carreteras/"/>
    </mc:Choice>
  </mc:AlternateContent>
  <xr:revisionPtr revIDLastSave="0" documentId="13_ncr:1_{375E3957-3BE2-724B-B117-B8F056C209DA}" xr6:coauthVersionLast="45" xr6:coauthVersionMax="45" xr10:uidLastSave="{00000000-0000-0000-0000-000000000000}"/>
  <bookViews>
    <workbookView xWindow="0" yWindow="460" windowWidth="36500" windowHeight="19460" tabRatio="687" xr2:uid="{00000000-000D-0000-FFFF-FFFF00000000}"/>
  </bookViews>
  <sheets>
    <sheet name="General" sheetId="1" r:id="rId1"/>
    <sheet name="Nacional" sheetId="2" r:id="rId2"/>
    <sheet name="Regional" sheetId="7" r:id="rId3"/>
    <sheet name="Comarcal" sheetId="8" r:id="rId4"/>
    <sheet name="Local 1 Orden" sheetId="9" r:id="rId5"/>
    <sheet name="Local 2 Orden" sheetId="10" r:id="rId6"/>
    <sheet name="Local Extinguida" sheetId="12" r:id="rId7"/>
  </sheets>
  <definedNames>
    <definedName name="_xlnm._FilterDatabase" localSheetId="3">Comarcal!$A$2:$E$41</definedName>
    <definedName name="_xlnm._FilterDatabase" localSheetId="4">'Local 1 Orden'!$A$2:$E$96</definedName>
    <definedName name="_xlnm._FilterDatabase" localSheetId="5" hidden="1">'Local 2 Orden'!$A$2:$E$329</definedName>
    <definedName name="_xlnm._FilterDatabase" localSheetId="6" hidden="1">'Local Extinguida'!$A$2:$E$75</definedName>
    <definedName name="_xlnm._FilterDatabase" localSheetId="1">Nacional!$A$2:$D$15</definedName>
    <definedName name="_xlnm._FilterDatabase" localSheetId="2">Regional!$A$2:$E$21</definedName>
  </definedNames>
  <calcPr calcId="191029"/>
</workbook>
</file>

<file path=xl/calcChain.xml><?xml version="1.0" encoding="utf-8"?>
<calcChain xmlns="http://schemas.openxmlformats.org/spreadsheetml/2006/main">
  <c r="C8" i="1" l="1"/>
  <c r="C73" i="12"/>
  <c r="D73" i="12" l="1"/>
  <c r="D8" i="1" l="1"/>
  <c r="D74" i="12" l="1"/>
  <c r="E8" i="1"/>
  <c r="C328" i="10" l="1"/>
  <c r="D95" i="9"/>
  <c r="C95" i="9"/>
  <c r="D40" i="8"/>
  <c r="C40" i="8"/>
  <c r="D20" i="7"/>
  <c r="C20" i="7"/>
  <c r="D13" i="2"/>
  <c r="D5" i="1" l="1"/>
  <c r="C7" i="1"/>
  <c r="C6" i="1"/>
  <c r="C5" i="1"/>
  <c r="D4" i="1"/>
  <c r="C4" i="1"/>
  <c r="C6" i="2"/>
  <c r="C7" i="2"/>
  <c r="C9" i="2"/>
  <c r="C10" i="2"/>
  <c r="D41" i="8"/>
  <c r="D6" i="1"/>
  <c r="C13" i="2" l="1"/>
  <c r="C3" i="1" s="1"/>
  <c r="C9" i="1" s="1"/>
  <c r="D328" i="10"/>
  <c r="D7" i="1" s="1"/>
  <c r="E7" i="1" s="1"/>
  <c r="D96" i="9"/>
  <c r="E5" i="1"/>
  <c r="E6" i="1"/>
  <c r="D3" i="1"/>
  <c r="D21" i="7"/>
  <c r="E4" i="1"/>
  <c r="D14" i="2" l="1"/>
  <c r="E3" i="1"/>
  <c r="D9" i="1"/>
  <c r="E9" i="1" s="1"/>
  <c r="D329" i="10"/>
</calcChain>
</file>

<file path=xl/sharedStrings.xml><?xml version="1.0" encoding="utf-8"?>
<sst xmlns="http://schemas.openxmlformats.org/spreadsheetml/2006/main" count="1243" uniqueCount="1212">
  <si>
    <t>%</t>
  </si>
  <si>
    <t>N-621</t>
  </si>
  <si>
    <t>Urdón Unquera</t>
  </si>
  <si>
    <t>N-625</t>
  </si>
  <si>
    <t>Ribota a Arriondas</t>
  </si>
  <si>
    <t>N-630</t>
  </si>
  <si>
    <t>Gijón  Pto Pajares</t>
  </si>
  <si>
    <t>N-632</t>
  </si>
  <si>
    <t>Ribadesella Canero</t>
  </si>
  <si>
    <t>N-633</t>
  </si>
  <si>
    <t>Variante 632 al final del enlace</t>
  </si>
  <si>
    <t>N-634</t>
  </si>
  <si>
    <t>Unquera Ribadeo</t>
  </si>
  <si>
    <t>N-640</t>
  </si>
  <si>
    <t>Barres a Llano de Abres</t>
  </si>
  <si>
    <t>N-641</t>
  </si>
  <si>
    <t>Gijón Pto Musel</t>
  </si>
  <si>
    <t>N-643</t>
  </si>
  <si>
    <t>Carcedo Aeropuerto</t>
  </si>
  <si>
    <t>GJ-10</t>
  </si>
  <si>
    <t>Tremañes Prevera</t>
  </si>
  <si>
    <t xml:space="preserve">AS - I </t>
  </si>
  <si>
    <t xml:space="preserve">MIERES - GIJÓN </t>
  </si>
  <si>
    <t xml:space="preserve">Autovía </t>
  </si>
  <si>
    <t xml:space="preserve">AS - II </t>
  </si>
  <si>
    <t xml:space="preserve">OVIEDO - GIJÓN </t>
  </si>
  <si>
    <t xml:space="preserve">NUEVA incluye la conexión con la AS-266 antes de Lugones (Glorieta del chalet de los Guisasola) </t>
  </si>
  <si>
    <t xml:space="preserve">AS-11 </t>
  </si>
  <si>
    <t xml:space="preserve">VEGADEO - PESOZ, POR EL ALTO DE LA GARGANTA </t>
  </si>
  <si>
    <t xml:space="preserve">Incorpora la AS-13,Pesoz-Alto de la Garganta </t>
  </si>
  <si>
    <t xml:space="preserve">AS-12 </t>
  </si>
  <si>
    <t xml:space="preserve">NAVIA - ALTO DEL ACEBO </t>
  </si>
  <si>
    <t xml:space="preserve">Incorpora la AS-28,Grandas de Salime- Alto del Acebo SEGUN PIMA </t>
  </si>
  <si>
    <t xml:space="preserve">AS-14 </t>
  </si>
  <si>
    <t xml:space="preserve">GRANDAS DE SALIME - PUENTE DEL INFIERNO </t>
  </si>
  <si>
    <t xml:space="preserve">AS-15 </t>
  </si>
  <si>
    <t xml:space="preserve">CORNELLANA - PUERTO DE CERREDO </t>
  </si>
  <si>
    <t>AS-16</t>
  </si>
  <si>
    <t xml:space="preserve">SOTO DEL BARCO - CORNELLANA </t>
  </si>
  <si>
    <t xml:space="preserve">AS-17 </t>
  </si>
  <si>
    <t xml:space="preserve">AVILÉS - RIAÑO </t>
  </si>
  <si>
    <t>AS-19</t>
  </si>
  <si>
    <t xml:space="preserve">EL EMPALME - AVILÉS </t>
  </si>
  <si>
    <t xml:space="preserve">Pierde la parte transferida al Ministerio en 2016 y gana la cesión del Ministerio en Avilés </t>
  </si>
  <si>
    <t xml:space="preserve">AS-110 </t>
  </si>
  <si>
    <t xml:space="preserve">CANDÁS - TABAZA </t>
  </si>
  <si>
    <t xml:space="preserve">AS-112 </t>
  </si>
  <si>
    <t xml:space="preserve">UJO - PUERTO DE SAN ISIDRO </t>
  </si>
  <si>
    <t xml:space="preserve">Incorpora la AS-253,Cabañaquinta-Puerto de San Isidro </t>
  </si>
  <si>
    <t xml:space="preserve">AS-114 </t>
  </si>
  <si>
    <t xml:space="preserve">CANGAS DE ONÍS - PANES </t>
  </si>
  <si>
    <t xml:space="preserve">AS-115 </t>
  </si>
  <si>
    <t xml:space="preserve">POSADA DE LLANES - ROBELLADA </t>
  </si>
  <si>
    <t xml:space="preserve">AS-116 </t>
  </si>
  <si>
    <t xml:space="preserve">OLLONIEGO - RIAÑO </t>
  </si>
  <si>
    <t xml:space="preserve">AS-117 </t>
  </si>
  <si>
    <t xml:space="preserve">RIAÑO - PUERTO DE TARNA </t>
  </si>
  <si>
    <t xml:space="preserve">AS-118 </t>
  </si>
  <si>
    <t xml:space="preserve">LUANCO - VERIÑA </t>
  </si>
  <si>
    <t xml:space="preserve">AS-119 </t>
  </si>
  <si>
    <t xml:space="preserve">EL ENTREGO - LIERES </t>
  </si>
  <si>
    <t xml:space="preserve">Nueva Ca "Y de Bimenes" </t>
  </si>
  <si>
    <t xml:space="preserve">AS- 22 </t>
  </si>
  <si>
    <t xml:space="preserve">VEGADEO - BOAL </t>
  </si>
  <si>
    <t xml:space="preserve">AS- 23 </t>
  </si>
  <si>
    <t xml:space="preserve">MÁNTARAS - LAGAR </t>
  </si>
  <si>
    <t xml:space="preserve">Unifica AS-23 y AS-24 cambios de PK en 11.6 km </t>
  </si>
  <si>
    <t xml:space="preserve">AS- 25 </t>
  </si>
  <si>
    <t xml:space="preserve">NAVIA - VILLAYÓN </t>
  </si>
  <si>
    <t xml:space="preserve">AS- 26 </t>
  </si>
  <si>
    <t xml:space="preserve">BRES - PARAMIOS </t>
  </si>
  <si>
    <t xml:space="preserve">AS- 27 </t>
  </si>
  <si>
    <t xml:space="preserve">ALTO DE LA GARGANTA - LÍMITE CON GALICIA, POR SANTA EULALIA DE OSCOS </t>
  </si>
  <si>
    <t xml:space="preserve">ANTIGUA SANTA EULALIA DE OSCOS - LA GARGANTA. Incluye la SE-1 sta Eulalia de Oscos-Límite con Lugo. Cumbre Asturias - Galicia </t>
  </si>
  <si>
    <t xml:space="preserve">AS-210 </t>
  </si>
  <si>
    <t xml:space="preserve">DE LA Ca SAN ANTOLÍN DE IBIAS-LA REGLA AL LÍMITE CON GALICIA, POR MARENTES </t>
  </si>
  <si>
    <t xml:space="preserve">ERA SAN ANTOLIN DE IBIAS - MARENTES </t>
  </si>
  <si>
    <t xml:space="preserve">AS-213 </t>
  </si>
  <si>
    <t xml:space="preserve">CANGAS DEL NARCEA - PUERTO DE LEITARIEGOS </t>
  </si>
  <si>
    <t xml:space="preserve">AS-261 </t>
  </si>
  <si>
    <t xml:space="preserve">PUENTE DE LOS GRAZOS - SAN JUAN DE BELEÑO </t>
  </si>
  <si>
    <t xml:space="preserve">AS-265 </t>
  </si>
  <si>
    <t xml:space="preserve">SAN MARTÍN DE TEVERGA - LA RIERA </t>
  </si>
  <si>
    <t xml:space="preserve">AS-212 </t>
  </si>
  <si>
    <t xml:space="preserve">SAN ANTOLÍN DE IBIAS - DEGAÑA </t>
  </si>
  <si>
    <t xml:space="preserve">ERA CECOS DEGAÑA ABSORBE EL TRAMO SAN ANTOLIN - CECOS DE LA AS-348 (Ventanueva- San Antolín de Ibias) Comienza en el Ayuntamiento de San Antolín </t>
  </si>
  <si>
    <t xml:space="preserve">AS-217 </t>
  </si>
  <si>
    <t xml:space="preserve">TINEO - POLA DE ALLANDE </t>
  </si>
  <si>
    <t xml:space="preserve">AS-219 </t>
  </si>
  <si>
    <t xml:space="preserve">LUARCA - POLA DE ALLANDE </t>
  </si>
  <si>
    <t xml:space="preserve">AS-228 </t>
  </si>
  <si>
    <t xml:space="preserve">TRUBIA - PUERTO VENTANA </t>
  </si>
  <si>
    <t xml:space="preserve">AS-264 </t>
  </si>
  <si>
    <t xml:space="preserve">ARENAS DE CABRALES - LÍMITE CANTABRIA, POR SOTRES </t>
  </si>
  <si>
    <t xml:space="preserve">ERA ARENAS DE CABRALES - PONCEBOS e incluye la CA-1 Poncebos - Sotres </t>
  </si>
  <si>
    <t xml:space="preserve">AS- 21 </t>
  </si>
  <si>
    <t xml:space="preserve">VEGADEO - LÍMITE CON GALICIA, POR TARAMUNDI </t>
  </si>
  <si>
    <t xml:space="preserve">AS- 29 </t>
  </si>
  <si>
    <t xml:space="preserve">SAN ANTOLÍN DE IBIAS - LA REGLA </t>
  </si>
  <si>
    <t xml:space="preserve">Comienza en el Ayuntamiento </t>
  </si>
  <si>
    <t xml:space="preserve">AS-215 </t>
  </si>
  <si>
    <t xml:space="preserve">TINEO - LA FLORIDA </t>
  </si>
  <si>
    <t xml:space="preserve">AS-216 </t>
  </si>
  <si>
    <t xml:space="preserve">LA ESPINA - TINEO </t>
  </si>
  <si>
    <t xml:space="preserve">AS-227 </t>
  </si>
  <si>
    <t xml:space="preserve">SAN MARTÍN DE LODON - PUERTO DE SOMIEDO </t>
  </si>
  <si>
    <t xml:space="preserve">AS-229 </t>
  </si>
  <si>
    <t xml:space="preserve">CARANGA - BÁRZANA DE QUIROS </t>
  </si>
  <si>
    <t xml:space="preserve">AS-230 </t>
  </si>
  <si>
    <t xml:space="preserve">BÁRZANA DE QUIROS - POLA DE LENA </t>
  </si>
  <si>
    <t xml:space="preserve">AS-231 </t>
  </si>
  <si>
    <t xml:space="preserve">PEÑAMIEL - POLA DE LENA, POR RIOSA </t>
  </si>
  <si>
    <t xml:space="preserve">AS-233 </t>
  </si>
  <si>
    <t xml:space="preserve">LOS CAMPOS - TRUBIA </t>
  </si>
  <si>
    <t xml:space="preserve">AS-236 </t>
  </si>
  <si>
    <t xml:space="preserve">GRULLOS - PEÑAULLÁN </t>
  </si>
  <si>
    <t xml:space="preserve">AS-237 </t>
  </si>
  <si>
    <t xml:space="preserve">GRADO - AVILÉS </t>
  </si>
  <si>
    <t xml:space="preserve">AS-238 </t>
  </si>
  <si>
    <t xml:space="preserve">AVILÉS - LUANCO </t>
  </si>
  <si>
    <t xml:space="preserve">AS-251 </t>
  </si>
  <si>
    <t xml:space="preserve">DE LA Ca EL ENTREGO-LIERES A NAVA, POR MARTIMPORRA </t>
  </si>
  <si>
    <t xml:space="preserve">Parte de antigua AS-251. según PIMA </t>
  </si>
  <si>
    <t xml:space="preserve">AS-252 </t>
  </si>
  <si>
    <t xml:space="preserve">POLA DE LAVIANA - CABAÑAQUINTA </t>
  </si>
  <si>
    <t xml:space="preserve">AS-254 </t>
  </si>
  <si>
    <t xml:space="preserve">INFIESTO - CAMPO DE CASO </t>
  </si>
  <si>
    <t xml:space="preserve">AS-255 </t>
  </si>
  <si>
    <t xml:space="preserve">VILLAVICIOSA - INFIESTO </t>
  </si>
  <si>
    <t xml:space="preserve">AS-256 </t>
  </si>
  <si>
    <t xml:space="preserve">VENTA DE LAS RANAS - VILLAVICIOSA, POR EL GOBERNADOR </t>
  </si>
  <si>
    <t xml:space="preserve">AS-257 </t>
  </si>
  <si>
    <t xml:space="preserve">COLUNGA - LA VENTA DEL POBRE, POR LASTRES </t>
  </si>
  <si>
    <t xml:space="preserve">AS-258 </t>
  </si>
  <si>
    <t xml:space="preserve">COLUNGA - INFIESTO </t>
  </si>
  <si>
    <t xml:space="preserve">AS-260 </t>
  </si>
  <si>
    <t xml:space="preserve">ARRIONDAS - COLUNGA </t>
  </si>
  <si>
    <t xml:space="preserve">AS-262 </t>
  </si>
  <si>
    <t xml:space="preserve">SOTO DE CANGAS - COVADONGA </t>
  </si>
  <si>
    <t xml:space="preserve">AS-268 </t>
  </si>
  <si>
    <t xml:space="preserve">CORTINA - CADAVEDO </t>
  </si>
  <si>
    <t xml:space="preserve">Incluye ramal a Vil.lanueva/ Villanueva y ramal a Chouro. Posible cesión a ayto </t>
  </si>
  <si>
    <t xml:space="preserve">AS-269 </t>
  </si>
  <si>
    <t xml:space="preserve">LANGREO - MIERES </t>
  </si>
  <si>
    <t xml:space="preserve">Antigua AS-111 PASA DE REGIONAL A COMARCAL SEGUN PIMA </t>
  </si>
  <si>
    <t xml:space="preserve">AS-32 </t>
  </si>
  <si>
    <t xml:space="preserve">TOL - SERANTES </t>
  </si>
  <si>
    <t xml:space="preserve">AS-33 </t>
  </si>
  <si>
    <t xml:space="preserve">SANTA EULALIA DE OSCOS - VILLANUEVA DE OSCOS </t>
  </si>
  <si>
    <t xml:space="preserve">AS-34 </t>
  </si>
  <si>
    <t xml:space="preserve">BERDUCEDO - POZO DE LAS MUJERES MUERTAS </t>
  </si>
  <si>
    <t xml:space="preserve">ERA BERDUCEDO - VILLARPEDRE e incluye ALL-6 Ctra de San Salvador que toma en Puente Presa en lugar de seguir a Villarpedre </t>
  </si>
  <si>
    <t xml:space="preserve">AS-35 </t>
  </si>
  <si>
    <t xml:space="preserve">VILLAYÓN - BOAL </t>
  </si>
  <si>
    <t xml:space="preserve">AS-36 </t>
  </si>
  <si>
    <t xml:space="preserve">LUARCA - VILLAYÓN </t>
  </si>
  <si>
    <t xml:space="preserve">AS-37 </t>
  </si>
  <si>
    <t xml:space="preserve">OTUR A VILLAPEDRE-ANLEO </t>
  </si>
  <si>
    <t xml:space="preserve">AS-38 </t>
  </si>
  <si>
    <t xml:space="preserve">CORNELLANA - SAN ROMÁN DE CANDAMO </t>
  </si>
  <si>
    <t xml:space="preserve">AS-39 </t>
  </si>
  <si>
    <t xml:space="preserve">DE LA Ca PRAVIA - CORNELLANA, A SAN TIRSO </t>
  </si>
  <si>
    <t xml:space="preserve">AS-310 </t>
  </si>
  <si>
    <t xml:space="preserve">PUENTE TUÑA - BELMONTE </t>
  </si>
  <si>
    <t xml:space="preserve">Incluye accesos a Boinás que son de la carretera antigua </t>
  </si>
  <si>
    <t xml:space="preserve">AS-311 </t>
  </si>
  <si>
    <t xml:space="preserve">GRADO - TAMEZA </t>
  </si>
  <si>
    <t xml:space="preserve">AS-312 </t>
  </si>
  <si>
    <t xml:space="preserve">GRADO - OTERO </t>
  </si>
  <si>
    <t xml:space="preserve">AS-313 </t>
  </si>
  <si>
    <t xml:space="preserve">GRADO - TRUBIA, POR BAYO </t>
  </si>
  <si>
    <t xml:space="preserve">AS-314 </t>
  </si>
  <si>
    <t xml:space="preserve">SOTO - SANTA CRUZ DE LLANERA </t>
  </si>
  <si>
    <t xml:space="preserve">AS-315 </t>
  </si>
  <si>
    <t xml:space="preserve">SANTOSESO - LA PERAL </t>
  </si>
  <si>
    <t xml:space="preserve">AS-316 </t>
  </si>
  <si>
    <t xml:space="preserve">Ca DE LOS VENEROS </t>
  </si>
  <si>
    <t xml:space="preserve">Incluye ramal a Llamera. Posible cesión al ayto (847 M) </t>
  </si>
  <si>
    <t xml:space="preserve">AS-321 </t>
  </si>
  <si>
    <t xml:space="preserve">AVILÉS - CALLEZUELA </t>
  </si>
  <si>
    <t xml:space="preserve">AS-333 </t>
  </si>
  <si>
    <t xml:space="preserve">ORIZÓN - LA COROLLA, POR PANDENES </t>
  </si>
  <si>
    <t xml:space="preserve">AS-334 </t>
  </si>
  <si>
    <t xml:space="preserve">Ca DE TORAZO </t>
  </si>
  <si>
    <t xml:space="preserve">AS-336 </t>
  </si>
  <si>
    <t xml:space="preserve">PUENTE RAICEDO - VILLABAJO </t>
  </si>
  <si>
    <t xml:space="preserve">AS-343 </t>
  </si>
  <si>
    <t xml:space="preserve">PUERTAS - PANES, POR VILLANUEVA </t>
  </si>
  <si>
    <t xml:space="preserve">AS-344 </t>
  </si>
  <si>
    <t xml:space="preserve">BUSTIO - VILLANUEVA </t>
  </si>
  <si>
    <t xml:space="preserve">AS-345 </t>
  </si>
  <si>
    <t xml:space="preserve">ARENAS - NISERIAS, POR ALLES </t>
  </si>
  <si>
    <t xml:space="preserve">AS-351 </t>
  </si>
  <si>
    <t xml:space="preserve">ALMUÑA - PAREDES </t>
  </si>
  <si>
    <t xml:space="preserve">AS-352 </t>
  </si>
  <si>
    <t xml:space="preserve">SOMADO - VEGAFRIOSA </t>
  </si>
  <si>
    <t xml:space="preserve">AS-359 </t>
  </si>
  <si>
    <t xml:space="preserve">PONTIGÓN - TINEO </t>
  </si>
  <si>
    <t xml:space="preserve">AS-361 </t>
  </si>
  <si>
    <t xml:space="preserve">EL GUMIO - ALTO DE LA GARGANTA </t>
  </si>
  <si>
    <t xml:space="preserve">AS-362 </t>
  </si>
  <si>
    <t xml:space="preserve">SAN MARTÍN DE OSCOS - MARTUL </t>
  </si>
  <si>
    <t xml:space="preserve">AS-364 </t>
  </si>
  <si>
    <t xml:space="preserve">LA REIGADA - PUENTE POLEA , POR BUSTANTIGO </t>
  </si>
  <si>
    <t xml:space="preserve">NUEVA, incluye ALL-5 y VY-5 (y tranferida la ALL-4) </t>
  </si>
  <si>
    <t xml:space="preserve">AS-365 </t>
  </si>
  <si>
    <t xml:space="preserve">PUENTE DE PRESA - VILLARPEDRE </t>
  </si>
  <si>
    <t xml:space="preserve">ERA PARTE DE LA AS-34 (afecta a Allande y Grandas) </t>
  </si>
  <si>
    <t xml:space="preserve">AS-367 </t>
  </si>
  <si>
    <t xml:space="preserve">SAN MARTÍN DE LUIÑA - BRIEVES </t>
  </si>
  <si>
    <t xml:space="preserve">Antigua AS-222 BAJA A LOCAL DE 1o ORDEN SEGUN PIMA </t>
  </si>
  <si>
    <t xml:space="preserve">AS-370 </t>
  </si>
  <si>
    <t xml:space="preserve">SALAS - SOTO DE LOS INFANTES </t>
  </si>
  <si>
    <t xml:space="preserve">Antigua AS-226,No incluye ramal a Salas BAJA A LOCAL DE 1o ORDEN SEGUN PIMA. El ramal a Salas pasa a ser SL-16 con la intención de cederlo al ayuntamiento en su momento </t>
  </si>
  <si>
    <t xml:space="preserve">AS-319 </t>
  </si>
  <si>
    <t xml:space="preserve">CERUYEDA - EL VENERO </t>
  </si>
  <si>
    <t xml:space="preserve">Pierde el acceso a La Cortina que pasa a ser IA-5, Hacía una Y </t>
  </si>
  <si>
    <t xml:space="preserve">AS-339 </t>
  </si>
  <si>
    <t xml:space="preserve">PUENTE TENDI - SELLAÑO </t>
  </si>
  <si>
    <t xml:space="preserve">AS-347 </t>
  </si>
  <si>
    <t xml:space="preserve">PRAVIA - CORNELLANA </t>
  </si>
  <si>
    <t xml:space="preserve">Trazado antiguo de la AS-16 </t>
  </si>
  <si>
    <t xml:space="preserve">AS-358 </t>
  </si>
  <si>
    <t xml:space="preserve">VILLAMAYOR - ALTO DE LA LLAMA </t>
  </si>
  <si>
    <t xml:space="preserve">AS-391 </t>
  </si>
  <si>
    <t xml:space="preserve">LA PIÑERA - LA CAMPERONA </t>
  </si>
  <si>
    <t xml:space="preserve">Es la AS-338 RAMPA A LES FELECHOSES </t>
  </si>
  <si>
    <t xml:space="preserve">AS-31 </t>
  </si>
  <si>
    <t xml:space="preserve">FIGUERAS - LA RODA </t>
  </si>
  <si>
    <t xml:space="preserve">AS-317 </t>
  </si>
  <si>
    <t xml:space="preserve">Ca DE LA PLAYA DE AGUILAR </t>
  </si>
  <si>
    <t xml:space="preserve">AS-318 </t>
  </si>
  <si>
    <t xml:space="preserve">LA ARENA - RANÓN </t>
  </si>
  <si>
    <t xml:space="preserve">AS-320 </t>
  </si>
  <si>
    <t xml:space="preserve">AVILÉS - PIEDRASBLANCAS </t>
  </si>
  <si>
    <t xml:space="preserve">AS-322 </t>
  </si>
  <si>
    <t xml:space="preserve">STA MARINA DE PIEDRAMUELLE - SOTO RIBERA, POR LAS CALDAS </t>
  </si>
  <si>
    <t xml:space="preserve">Incluye ramales DE Pk 1, La Piñera, Las Caldas, Caces, Soto de Ribera y Las Segadas,todos ellos tramos de la antigua carretera Posibles cesiones a sus aytos </t>
  </si>
  <si>
    <t xml:space="preserve">AS-323 </t>
  </si>
  <si>
    <t xml:space="preserve">VEGA - TUILLA - CARBAYÍN </t>
  </si>
  <si>
    <t xml:space="preserve">AS-324 </t>
  </si>
  <si>
    <t xml:space="preserve">SAN JULIÁN DE BIMENES - CARBAYÍN </t>
  </si>
  <si>
    <t xml:space="preserve">AS-325 </t>
  </si>
  <si>
    <t xml:space="preserve">ALTO DE LA MIRANDA - SERÍN </t>
  </si>
  <si>
    <t xml:space="preserve">AS-326 </t>
  </si>
  <si>
    <t xml:space="preserve">TABAZA - SOMONTE </t>
  </si>
  <si>
    <t xml:space="preserve">ERA TABAZA - TREMAÑES. El tramo Somonte-Tremañes fue cedido a Gijon em 2008 </t>
  </si>
  <si>
    <t xml:space="preserve">AS-327 </t>
  </si>
  <si>
    <t xml:space="preserve">CANCIENES - TABAZA </t>
  </si>
  <si>
    <t xml:space="preserve">Se pierde el ramal a Tamón que pasa a ser CE-10 </t>
  </si>
  <si>
    <t xml:space="preserve">AS-328 </t>
  </si>
  <si>
    <t xml:space="preserve">AVILÉS - FARO DE PEÑAS </t>
  </si>
  <si>
    <t xml:space="preserve">AS-329 </t>
  </si>
  <si>
    <t xml:space="preserve">Ca AL FARO DE SAN JUAN DE NIEVA </t>
  </si>
  <si>
    <t xml:space="preserve">AS-330 </t>
  </si>
  <si>
    <t xml:space="preserve">VILLAVICIOSA - PUENTE AGÜERA </t>
  </si>
  <si>
    <t xml:space="preserve">AS-331 </t>
  </si>
  <si>
    <t xml:space="preserve">POLA DE SIERO - ALTO DEL INFANZÓN, POR PEÓN </t>
  </si>
  <si>
    <t xml:space="preserve">AS-332 </t>
  </si>
  <si>
    <t xml:space="preserve">VILLAVICIOSA - ANAYO </t>
  </si>
  <si>
    <t xml:space="preserve">Incluye el ramal a Fresnosa y ramales de Sietes y Breceña. Posible cesión a los aytos de Villaviciosa y Piloña </t>
  </si>
  <si>
    <t xml:space="preserve">AS-337 </t>
  </si>
  <si>
    <t xml:space="preserve">SOTRONDIO - FIGAREDO </t>
  </si>
  <si>
    <t xml:space="preserve">AS-338 </t>
  </si>
  <si>
    <t xml:space="preserve">EL ENTREGO - BIMENES </t>
  </si>
  <si>
    <t xml:space="preserve">AS-340 </t>
  </si>
  <si>
    <t xml:space="preserve">CORAO - CUEVAS DEL MAR </t>
  </si>
  <si>
    <t xml:space="preserve">AS-341 </t>
  </si>
  <si>
    <t xml:space="preserve">COLLÍA - RIBADESELLA </t>
  </si>
  <si>
    <t xml:space="preserve">AS-342 </t>
  </si>
  <si>
    <t xml:space="preserve">ARRIONDAS - LA TORRE </t>
  </si>
  <si>
    <t xml:space="preserve">AS-346 </t>
  </si>
  <si>
    <t xml:space="preserve">LA FRANCA - LOS CÁNDANOS </t>
  </si>
  <si>
    <t xml:space="preserve">AS-348 </t>
  </si>
  <si>
    <t xml:space="preserve">VENTANUEVA - CECOS, POR EL PUERTO DEL CONNIO </t>
  </si>
  <si>
    <t xml:space="preserve">Excluye el tramo Cecos-San Antolín que pasa a la ctra AS-212 San Antolín de Ibias - Degaña) </t>
  </si>
  <si>
    <t xml:space="preserve">AS-349 </t>
  </si>
  <si>
    <t xml:space="preserve">EL CRUCERO - RODICAL </t>
  </si>
  <si>
    <t xml:space="preserve">AS-350 </t>
  </si>
  <si>
    <t xml:space="preserve">PIEDRAFITA - BÁRCENA DEL MONASTERIO </t>
  </si>
  <si>
    <t xml:space="preserve">AS-353 </t>
  </si>
  <si>
    <t xml:space="preserve">PEÑAFLOR - GRULLOS </t>
  </si>
  <si>
    <t xml:space="preserve">AS-354 </t>
  </si>
  <si>
    <t xml:space="preserve">SAN ESTEBAN DE LAS CRUCES - FRIERES </t>
  </si>
  <si>
    <t xml:space="preserve">ERA SAN ESTEBAN DE LAS C RUCES - TUDELA VEGUIN. Incorpora un tramo de la AS-244 que no fue transferido en su momento al ayto de Langreo </t>
  </si>
  <si>
    <t xml:space="preserve">AS-355 </t>
  </si>
  <si>
    <t xml:space="preserve">LA PEÑA - FRIERES </t>
  </si>
  <si>
    <t xml:space="preserve">AS-357 </t>
  </si>
  <si>
    <t xml:space="preserve">NAVA - ALTO DE LA CAMPA </t>
  </si>
  <si>
    <t xml:space="preserve">AS-360 </t>
  </si>
  <si>
    <t xml:space="preserve">LA ARQUERA - LAS XANAS </t>
  </si>
  <si>
    <t xml:space="preserve">Incluye el ramal a La Mortera. Posible cesión al ayto </t>
  </si>
  <si>
    <t xml:space="preserve">AS-363 </t>
  </si>
  <si>
    <t xml:space="preserve">VENTA DE VERANES - SOMONTE </t>
  </si>
  <si>
    <t xml:space="preserve">ERA VENTA DE VERANES - FACTORIA DE VERIÑA pero se identifdica mejor así por ser un nucleo </t>
  </si>
  <si>
    <t xml:space="preserve">AS-366 </t>
  </si>
  <si>
    <t xml:space="preserve">BRIEVES - MERÁS </t>
  </si>
  <si>
    <t xml:space="preserve">Antigua AS-221 BAJA A LOCAL DE 1o ORDEN SEGUN PIMA </t>
  </si>
  <si>
    <t xml:space="preserve">AS-369 </t>
  </si>
  <si>
    <t xml:space="preserve">SALAS - PRAVIA </t>
  </si>
  <si>
    <t xml:space="preserve">Antigua AS-225, No incluye ramal a Salas BAJA A LOCAL DE 1o ORDEN SEGUN PIMA. El Ramal a Salas pasa a ser SL-15 con la intención de cederlo al ayuntamiento en su momento </t>
  </si>
  <si>
    <t xml:space="preserve">AS-371 </t>
  </si>
  <si>
    <t xml:space="preserve">OVIEDO - ESCAMPLERO </t>
  </si>
  <si>
    <t xml:space="preserve">Antigua AS-232 BAJA A LOCAL DE 1o ORDEN SEGUN PIMA </t>
  </si>
  <si>
    <t xml:space="preserve">AS-372 </t>
  </si>
  <si>
    <t xml:space="preserve">ESCAMPLERO - PEÑAFLOR </t>
  </si>
  <si>
    <t xml:space="preserve">Antigua AS-234 BAJA A LOCAL DE 1o ORDEN SEGUN PIMA </t>
  </si>
  <si>
    <t xml:space="preserve">AS-373 </t>
  </si>
  <si>
    <t xml:space="preserve">POSADA DE LLANERA - BIEDES </t>
  </si>
  <si>
    <t xml:space="preserve">Antigua AS-240 BAJA A LOCAL DE 1o ORDEN SEGUN PIMA </t>
  </si>
  <si>
    <t xml:space="preserve">AS-374 </t>
  </si>
  <si>
    <t xml:space="preserve">POSADA DE LLANERA - LA CAMPANA </t>
  </si>
  <si>
    <t xml:space="preserve">Antigua AS-241 BAJA A LOCAL DE 1o ORDEN SEGUN PIMA </t>
  </si>
  <si>
    <t xml:space="preserve">AS-375 </t>
  </si>
  <si>
    <t xml:space="preserve">OVIEDO - CAMPOMANES </t>
  </si>
  <si>
    <t xml:space="preserve">Antigua AS-242 BAJA A LOCAL DE 1o ORDEN SEGUN PIMA </t>
  </si>
  <si>
    <t xml:space="preserve">AS-376 </t>
  </si>
  <si>
    <t xml:space="preserve">GIJÓN - LANGREO </t>
  </si>
  <si>
    <t xml:space="preserve">Antigua AS-246 BAJA A LOCAL DE 1o ORDEN SEGUN PIMA </t>
  </si>
  <si>
    <t xml:space="preserve">AS-377 </t>
  </si>
  <si>
    <t xml:space="preserve">GIJÓN - POLA DE SIERO </t>
  </si>
  <si>
    <t xml:space="preserve">Antigua AS-248 BAJA A LOCAL DE 1o ORDEN SEGUN PIMA </t>
  </si>
  <si>
    <t xml:space="preserve">AS-378 </t>
  </si>
  <si>
    <t xml:space="preserve">LA SECADA - GARGANTADA </t>
  </si>
  <si>
    <t xml:space="preserve">Antigua AS-249 BAJA A LOCAL DE 1o ORDEN SEGUN PIMA </t>
  </si>
  <si>
    <t xml:space="preserve">AS-379 </t>
  </si>
  <si>
    <t xml:space="preserve">RIBADESELLA - LLANES </t>
  </si>
  <si>
    <t xml:space="preserve">Antigua AS-263 BAJA A LOCAL DE 1o ORDEN SEGUN PIMA </t>
  </si>
  <si>
    <t xml:space="preserve">AS-380 </t>
  </si>
  <si>
    <t xml:space="preserve">LA SECADA - VILLAVICIOSA </t>
  </si>
  <si>
    <t xml:space="preserve">Antigua AS-267 BAJA A LOCAL DE 1o ORDEN SEGUN PIMA </t>
  </si>
  <si>
    <t xml:space="preserve">AS-381 </t>
  </si>
  <si>
    <t xml:space="preserve">LUGONES - PORCEYO </t>
  </si>
  <si>
    <t xml:space="preserve">Antigua AS-266 (Trazado antiguo de la AS-18) BAJA A LOCAL DE 1o ORDEN SEGUN PIMA </t>
  </si>
  <si>
    <t xml:space="preserve">AS-382 </t>
  </si>
  <si>
    <t xml:space="preserve">BARREDOS - SAN JULIÁN DE BIMENES </t>
  </si>
  <si>
    <t xml:space="preserve">Parte de antigua AS-251 BAJA A LOCAL DE 1o ORDEN SEGUN PIMA </t>
  </si>
  <si>
    <t xml:space="preserve">AS-383 </t>
  </si>
  <si>
    <t xml:space="preserve">GRANDA - EL CASTRO </t>
  </si>
  <si>
    <t xml:space="preserve">Antigua SI-3 SUBE A LOCAL DE 1o ORDEN SEGUN PIMA </t>
  </si>
  <si>
    <t xml:space="preserve">AS-384 </t>
  </si>
  <si>
    <t xml:space="preserve">PRUVIA - NOREÑA </t>
  </si>
  <si>
    <t xml:space="preserve">Antigua SI-4 SUBE A LOCAL DE 1o ORDEN SEGUN PIMA </t>
  </si>
  <si>
    <t xml:space="preserve">AS-385 </t>
  </si>
  <si>
    <t xml:space="preserve">CORUÑO - SILVOTA </t>
  </si>
  <si>
    <t xml:space="preserve">Trazado antiguo de la AS-17, antigua AS-17 a y afecta a dos concejos </t>
  </si>
  <si>
    <t xml:space="preserve">AS-386 </t>
  </si>
  <si>
    <t xml:space="preserve">UJO - CABAÑAQUINTA </t>
  </si>
  <si>
    <t xml:space="preserve">Trazado antiguo de la AS-112, afecta a dos concejos </t>
  </si>
  <si>
    <t xml:space="preserve">AS-387 </t>
  </si>
  <si>
    <t xml:space="preserve">EL ENTREGO - EL CONDADO </t>
  </si>
  <si>
    <t xml:space="preserve">Trazado antiguo de la anterior AS-117 </t>
  </si>
  <si>
    <t xml:space="preserve">AS-388 </t>
  </si>
  <si>
    <t xml:space="preserve">LUANCO - VERIÑA POR CANDAS </t>
  </si>
  <si>
    <t xml:space="preserve">Trazado antiguo de la AS-239, excluidas las travesías de LLuanco, Candás y Perán </t>
  </si>
  <si>
    <t xml:space="preserve">AS-389 </t>
  </si>
  <si>
    <t xml:space="preserve">LOS CAMPOS - TRASONA </t>
  </si>
  <si>
    <t xml:space="preserve">Era la antigua CV-1 que por tráfico soportado debe subir de nivel </t>
  </si>
  <si>
    <t xml:space="preserve">AS-390 </t>
  </si>
  <si>
    <t xml:space="preserve">ACCESOS AL H.U.C.A. DESDE A-66 Y GLORIETA DE CERDEÑO </t>
  </si>
  <si>
    <t xml:space="preserve">Lo foman el tramo de autopista cedido por el Ministerio de Fomento que da acceso desde la A-66 a la plaza del Cantábrico y el nuevo vial de acceso al HUCA desde Cerdeño. </t>
  </si>
  <si>
    <t xml:space="preserve">AS-392 </t>
  </si>
  <si>
    <t xml:space="preserve">ACCESOS A AVILES DESDE LA AI-81 </t>
  </si>
  <si>
    <t xml:space="preserve">Cesión de una parte de la AI-81 por parte del Ministerio de Fomento </t>
  </si>
  <si>
    <t xml:space="preserve">AS-368 </t>
  </si>
  <si>
    <t xml:space="preserve">PRAVIA - SOMADO </t>
  </si>
  <si>
    <t xml:space="preserve">Antigua AS-224 BAJA A LOCAL DE 1o ORDEN SEGUN PIMA </t>
  </si>
  <si>
    <t xml:space="preserve">AS-335 </t>
  </si>
  <si>
    <t xml:space="preserve">NAVA - EL EMPALME DEL CANTIL </t>
  </si>
  <si>
    <t xml:space="preserve">AS-393 </t>
  </si>
  <si>
    <t xml:space="preserve">ACCESOS AL PEPA DESDE LA AS-392 </t>
  </si>
  <si>
    <t xml:space="preserve">Nueva carretera </t>
  </si>
  <si>
    <t xml:space="preserve">AE-1 </t>
  </si>
  <si>
    <t xml:space="preserve">MOREDA - FELGUEROSA </t>
  </si>
  <si>
    <t xml:space="preserve">AE-2 </t>
  </si>
  <si>
    <t xml:space="preserve">CASANUEVA - BOO Y BUSTILLE </t>
  </si>
  <si>
    <t xml:space="preserve">AE-3 </t>
  </si>
  <si>
    <t xml:space="preserve">MOREDA - SANTIBAÑEZ </t>
  </si>
  <si>
    <t xml:space="preserve">AE-4 </t>
  </si>
  <si>
    <t xml:space="preserve">LEVINCO - BELLO </t>
  </si>
  <si>
    <t xml:space="preserve">AE-5 </t>
  </si>
  <si>
    <t xml:space="preserve">LEVINCO - PELUGANO </t>
  </si>
  <si>
    <t xml:space="preserve">AE-6 </t>
  </si>
  <si>
    <t xml:space="preserve">COLLANZO - CASOMERA </t>
  </si>
  <si>
    <t>AV-1</t>
  </si>
  <si>
    <t>San Sebastina - Villanueva</t>
  </si>
  <si>
    <t xml:space="preserve">CB- 1 </t>
  </si>
  <si>
    <t xml:space="preserve">Ca DE SANTA EULALIA </t>
  </si>
  <si>
    <t xml:space="preserve">CE-1 </t>
  </si>
  <si>
    <t xml:space="preserve">CANDÁS - ZANZABORNÍN </t>
  </si>
  <si>
    <t xml:space="preserve">CE-10 </t>
  </si>
  <si>
    <t xml:space="preserve">CTRA DE TAMON </t>
  </si>
  <si>
    <t xml:space="preserve">Sale de la AS-327 pues era un ramal </t>
  </si>
  <si>
    <t xml:space="preserve">CE-2 </t>
  </si>
  <si>
    <t xml:space="preserve">PERÁN - TABAZA </t>
  </si>
  <si>
    <t xml:space="preserve">CE-3 </t>
  </si>
  <si>
    <t xml:space="preserve">PERÁN - PRENDES </t>
  </si>
  <si>
    <t xml:space="preserve">CE-4 </t>
  </si>
  <si>
    <t xml:space="preserve">Ca A LA PLAYA DE XIVARES </t>
  </si>
  <si>
    <t xml:space="preserve">CE-7 </t>
  </si>
  <si>
    <t xml:space="preserve">Ca DE VILLAR DE ABAJO Y VILLAR DE ARRIBA </t>
  </si>
  <si>
    <t xml:space="preserve">CE-8 </t>
  </si>
  <si>
    <t xml:space="preserve">Ca DE LA FORMIGA </t>
  </si>
  <si>
    <t xml:space="preserve">CÑ-6 </t>
  </si>
  <si>
    <t xml:space="preserve">CARTAVIO - JARRIO POR LOZA </t>
  </si>
  <si>
    <t xml:space="preserve">CO-4 </t>
  </si>
  <si>
    <t xml:space="preserve">COVADONGA - LOS LAGOS </t>
  </si>
  <si>
    <t xml:space="preserve">CT-1 </t>
  </si>
  <si>
    <t xml:space="preserve">PIEDRAS BLANCAS - CARCEDO </t>
  </si>
  <si>
    <t xml:space="preserve">CT-2 </t>
  </si>
  <si>
    <t xml:space="preserve">PIEDRAS BLANCAS - CRUZ DE ILLAS </t>
  </si>
  <si>
    <t xml:space="preserve">CT-4 </t>
  </si>
  <si>
    <t xml:space="preserve">LA LOBA - LAS BÁRZANAS </t>
  </si>
  <si>
    <t>CU-1</t>
  </si>
  <si>
    <t>Las Dueñas - Cudillero</t>
  </si>
  <si>
    <t>CU-2</t>
  </si>
  <si>
    <t>El Pito - Cudillero</t>
  </si>
  <si>
    <t>CU-3</t>
  </si>
  <si>
    <t>Las Dueñas - Puerto de Cudilero</t>
  </si>
  <si>
    <t>CU-6</t>
  </si>
  <si>
    <t>Artedo - Soto de Luiña por Salamir</t>
  </si>
  <si>
    <t>Incluye ramal a Playa de San Pedro. Posible cesión al Ayto.</t>
  </si>
  <si>
    <t>CV-2</t>
  </si>
  <si>
    <t>Villalegre - Juncedo</t>
  </si>
  <si>
    <t>FR-3</t>
  </si>
  <si>
    <t>La Caridad - Vivavelez</t>
  </si>
  <si>
    <t>FR-4</t>
  </si>
  <si>
    <t>San Pelayo - Vivavelez</t>
  </si>
  <si>
    <t>GI-1</t>
  </si>
  <si>
    <t xml:space="preserve">ACCESO AL PUERTO DEL MUSEL POR ABOÑO </t>
  </si>
  <si>
    <t>GI-6</t>
  </si>
  <si>
    <t xml:space="preserve">PUENTE SECO - MUNIELLO </t>
  </si>
  <si>
    <t xml:space="preserve">Antigua AS-19a </t>
  </si>
  <si>
    <t xml:space="preserve">GO- 1 </t>
  </si>
  <si>
    <t xml:space="preserve">Ca DE BAÑUGUES </t>
  </si>
  <si>
    <t xml:space="preserve">GO- 3 </t>
  </si>
  <si>
    <t xml:space="preserve">Ca DE VILLANUEVA </t>
  </si>
  <si>
    <t xml:space="preserve">GO- 5 </t>
  </si>
  <si>
    <t xml:space="preserve">CABEZONERA - EL PIELGO </t>
  </si>
  <si>
    <t xml:space="preserve">GO- 6 </t>
  </si>
  <si>
    <t xml:space="preserve">Ca DE GELAZ </t>
  </si>
  <si>
    <t xml:space="preserve">GO- 8 </t>
  </si>
  <si>
    <t xml:space="preserve">Ca DE ALVARÉ </t>
  </si>
  <si>
    <t xml:space="preserve">GO-13 </t>
  </si>
  <si>
    <t xml:space="preserve">Ca DE BARREDO E IBOYA </t>
  </si>
  <si>
    <t xml:space="preserve">GO-15 </t>
  </si>
  <si>
    <t xml:space="preserve">SAN JUAN DE NIEVA - LAS ACEÑAS </t>
  </si>
  <si>
    <t>GS-1</t>
  </si>
  <si>
    <t>Cª del Embalse de Grandas de Salime</t>
  </si>
  <si>
    <t xml:space="preserve">LA-1 </t>
  </si>
  <si>
    <t xml:space="preserve">LA FELGUERA - CAMPO CARRERA </t>
  </si>
  <si>
    <t xml:space="preserve">LA-2 </t>
  </si>
  <si>
    <t xml:space="preserve">Ca DE PAJOMAL </t>
  </si>
  <si>
    <t xml:space="preserve">LA-3 </t>
  </si>
  <si>
    <t xml:space="preserve">LA FELGUERA - LES PIEZAS </t>
  </si>
  <si>
    <t xml:space="preserve">LA-4 </t>
  </si>
  <si>
    <t xml:space="preserve">SAN TIRSO - LADA </t>
  </si>
  <si>
    <t xml:space="preserve">LA-5 </t>
  </si>
  <si>
    <t xml:space="preserve">Ca DE LAS LLANAS </t>
  </si>
  <si>
    <t xml:space="preserve">LA-6 </t>
  </si>
  <si>
    <t xml:space="preserve">SAMA - EL CARBAYO </t>
  </si>
  <si>
    <t xml:space="preserve">LA-7 </t>
  </si>
  <si>
    <t xml:space="preserve">CIAÑO - URBIÉS </t>
  </si>
  <si>
    <t xml:space="preserve">LA-8 </t>
  </si>
  <si>
    <t xml:space="preserve">Ca DE PAMPIEDRA </t>
  </si>
  <si>
    <t xml:space="preserve">LL- 2 </t>
  </si>
  <si>
    <t xml:space="preserve">Ca DE ARLÓS </t>
  </si>
  <si>
    <t xml:space="preserve">LL- 3 </t>
  </si>
  <si>
    <t xml:space="preserve">LUGO DE LLANERA - POLÍGONO DE SILVOTA </t>
  </si>
  <si>
    <t xml:space="preserve">LL- 4 </t>
  </si>
  <si>
    <t xml:space="preserve">Ca DE SANTA ROSA </t>
  </si>
  <si>
    <t xml:space="preserve">LL- 5 </t>
  </si>
  <si>
    <t xml:space="preserve">Ca DE BONIELLES </t>
  </si>
  <si>
    <t xml:space="preserve">LL-11 </t>
  </si>
  <si>
    <t xml:space="preserve">SAN CUCAO - PUENTE CAYÉS </t>
  </si>
  <si>
    <t xml:space="preserve">Incluye el ramal a El Molinón. Posible cesión al ayto </t>
  </si>
  <si>
    <t xml:space="preserve">LL-10 </t>
  </si>
  <si>
    <t xml:space="preserve">CASTIELLO - LA VEGA </t>
  </si>
  <si>
    <t xml:space="preserve">LL-12 </t>
  </si>
  <si>
    <t xml:space="preserve">RAMAL DE ACCESO AL PARQUE TECNOLOGICO DESDE LA CTRA LL-3 </t>
  </si>
  <si>
    <t xml:space="preserve">LL-13 </t>
  </si>
  <si>
    <t xml:space="preserve">VIA DE SERVICIO DE LA AS-17 AL PARQUE TECNOLOGICO </t>
  </si>
  <si>
    <t xml:space="preserve">LLN- 1 </t>
  </si>
  <si>
    <t xml:space="preserve">Ca A LA PLAYA DE TORÓ </t>
  </si>
  <si>
    <t xml:space="preserve">LLN- 2 </t>
  </si>
  <si>
    <t xml:space="preserve">Ca DE CUE </t>
  </si>
  <si>
    <t xml:space="preserve">LLN- 4 </t>
  </si>
  <si>
    <t xml:space="preserve">BUELNA - PIE DE LA SIERRA </t>
  </si>
  <si>
    <t xml:space="preserve">LLN- 9 </t>
  </si>
  <si>
    <t xml:space="preserve">CELORIO - PLAYA DE CELORIO </t>
  </si>
  <si>
    <t xml:space="preserve">LLN-10 </t>
  </si>
  <si>
    <t xml:space="preserve">BALMORI - BARRO </t>
  </si>
  <si>
    <t xml:space="preserve">LLN-11 </t>
  </si>
  <si>
    <t xml:space="preserve">Ca DE NIEMBRO Y BARRO </t>
  </si>
  <si>
    <t xml:space="preserve">LLN-16 </t>
  </si>
  <si>
    <t xml:space="preserve">CARDOSO - RALES </t>
  </si>
  <si>
    <t xml:space="preserve">LLN-17 </t>
  </si>
  <si>
    <t xml:space="preserve">Ca DE VILLANUEVA DE PRIA </t>
  </si>
  <si>
    <t xml:space="preserve">LLN-19 </t>
  </si>
  <si>
    <t xml:space="preserve">BARRO - CELORIO </t>
  </si>
  <si>
    <t xml:space="preserve">LN- 1 </t>
  </si>
  <si>
    <t xml:space="preserve">POLA DE LENA - CARABANZO </t>
  </si>
  <si>
    <t xml:space="preserve">LN- 2 </t>
  </si>
  <si>
    <t xml:space="preserve">POLA DE LENA - EL VALLE </t>
  </si>
  <si>
    <t xml:space="preserve">LN- 4 </t>
  </si>
  <si>
    <t xml:space="preserve">VEGA DEL REI - FELGUERAS </t>
  </si>
  <si>
    <t xml:space="preserve">LN- 5 </t>
  </si>
  <si>
    <t xml:space="preserve">Ca A LA ESTACIÓN DE CAMPOMANES </t>
  </si>
  <si>
    <t xml:space="preserve">LN- 8 </t>
  </si>
  <si>
    <t xml:space="preserve">CAMPOMANES - PUERTO DE LA CUBILLA </t>
  </si>
  <si>
    <t xml:space="preserve">LN-11 </t>
  </si>
  <si>
    <t xml:space="preserve">Ca DE PARANA </t>
  </si>
  <si>
    <t xml:space="preserve">LN-12 </t>
  </si>
  <si>
    <t xml:space="preserve">PUENTE DE LOS FIERROS - LLANOS DE SOMERON </t>
  </si>
  <si>
    <t xml:space="preserve">LV-1 </t>
  </si>
  <si>
    <t xml:space="preserve">POLA DE LAVIANA - REBOLLADA </t>
  </si>
  <si>
    <t xml:space="preserve">LV-3 </t>
  </si>
  <si>
    <t xml:space="preserve">SAN PEDRO DE TIRAÑA - ORDALIEGO </t>
  </si>
  <si>
    <t xml:space="preserve">LV-4 </t>
  </si>
  <si>
    <t xml:space="preserve">ENTRALGO - CANZANA </t>
  </si>
  <si>
    <t xml:space="preserve">MI-1 </t>
  </si>
  <si>
    <t xml:space="preserve">ESTACIÓN DEL NORTE DE MIERES - ABLAÑA </t>
  </si>
  <si>
    <t xml:space="preserve">MI-2 </t>
  </si>
  <si>
    <t xml:space="preserve">Ca DE PAXÍO Y VALDECUNA </t>
  </si>
  <si>
    <t xml:space="preserve">MI-3 </t>
  </si>
  <si>
    <t xml:space="preserve">SANTULLANO - UJO </t>
  </si>
  <si>
    <t xml:space="preserve">MI-4 </t>
  </si>
  <si>
    <t xml:space="preserve">SANTULLANO - VILLAR DE GALLEGOS </t>
  </si>
  <si>
    <t xml:space="preserve">MI-5 </t>
  </si>
  <si>
    <t xml:space="preserve">MIERES - LA CEPOSA </t>
  </si>
  <si>
    <t xml:space="preserve">MI-8 </t>
  </si>
  <si>
    <t xml:space="preserve">Ca DE BAÍÑA </t>
  </si>
  <si>
    <t xml:space="preserve">MO-1 </t>
  </si>
  <si>
    <t xml:space="preserve">SANTA EULALIA - BUSLOÑE </t>
  </si>
  <si>
    <t xml:space="preserve">MO-2 </t>
  </si>
  <si>
    <t xml:space="preserve">SANTA EULALIA - EL CAMPO Y LA CARRERA </t>
  </si>
  <si>
    <t xml:space="preserve">MO-5 </t>
  </si>
  <si>
    <t xml:space="preserve">ARGAME - PEDROVEYA </t>
  </si>
  <si>
    <t xml:space="preserve">MU-1 </t>
  </si>
  <si>
    <t xml:space="preserve">MUROS DE NALÓN - SAN ESTEBAN </t>
  </si>
  <si>
    <t xml:space="preserve">MU-2 </t>
  </si>
  <si>
    <t xml:space="preserve">Ca DE REBORIO </t>
  </si>
  <si>
    <t xml:space="preserve">NA-1 </t>
  </si>
  <si>
    <t xml:space="preserve">Ca DE FUENSANTA </t>
  </si>
  <si>
    <t xml:space="preserve">NA-2 </t>
  </si>
  <si>
    <t xml:space="preserve">Ca DE QUINTANA </t>
  </si>
  <si>
    <t xml:space="preserve">NA-3 </t>
  </si>
  <si>
    <t xml:space="preserve">Ca AL APEADERO DE FUENSANTA </t>
  </si>
  <si>
    <t xml:space="preserve">NV-2 </t>
  </si>
  <si>
    <t xml:space="preserve">NAVIA - BARAYO Y RAMAL A VIGO </t>
  </si>
  <si>
    <t xml:space="preserve">NV-5 </t>
  </si>
  <si>
    <t xml:space="preserve">VILLAPEDRE - ANLEO - PIQUERA </t>
  </si>
  <si>
    <t xml:space="preserve">NV-6 </t>
  </si>
  <si>
    <t xml:space="preserve">Ca DE CABANELLA Y ANLEO </t>
  </si>
  <si>
    <t xml:space="preserve">OV-1 </t>
  </si>
  <si>
    <t xml:space="preserve">Ca DE SIONES </t>
  </si>
  <si>
    <t xml:space="preserve">OV-3 </t>
  </si>
  <si>
    <t xml:space="preserve">Ca DE SAN CLAUDIO </t>
  </si>
  <si>
    <t xml:space="preserve">OV-4 </t>
  </si>
  <si>
    <t xml:space="preserve">FOLGUERAS - LADINES </t>
  </si>
  <si>
    <t xml:space="preserve">OV-5 </t>
  </si>
  <si>
    <t xml:space="preserve">Ca ANTIGUA OVIEDO - RIOSA (TRAMO 1) </t>
  </si>
  <si>
    <t xml:space="preserve">PI- 3 </t>
  </si>
  <si>
    <t xml:space="preserve">MESTAS - LOZANA </t>
  </si>
  <si>
    <t xml:space="preserve">PI-11 </t>
  </si>
  <si>
    <t xml:space="preserve">Ca DE ROBLEDO Y CERECEDA </t>
  </si>
  <si>
    <t xml:space="preserve">PR-3 </t>
  </si>
  <si>
    <t xml:space="preserve">SOTO DE DUEÑAS - PRIAES </t>
  </si>
  <si>
    <t>PV-4</t>
  </si>
  <si>
    <t xml:space="preserve">TRAVESIA DE PRAVIA </t>
  </si>
  <si>
    <t xml:space="preserve">Antigua AS-225a </t>
  </si>
  <si>
    <t>QU-8</t>
  </si>
  <si>
    <t xml:space="preserve">Ca DE LA FÁBRICA </t>
  </si>
  <si>
    <t xml:space="preserve">Antigua AS-229a. Posible cesión al ayto </t>
  </si>
  <si>
    <t xml:space="preserve">RD-1 </t>
  </si>
  <si>
    <t xml:space="preserve">Ca DE PIMIANGO </t>
  </si>
  <si>
    <t xml:space="preserve">RI-2 </t>
  </si>
  <si>
    <t xml:space="preserve">LA VEGA - GRANDIELLA </t>
  </si>
  <si>
    <t xml:space="preserve">RI-5 </t>
  </si>
  <si>
    <t xml:space="preserve">Ca DE PORCIÓ </t>
  </si>
  <si>
    <t xml:space="preserve">SC-2 </t>
  </si>
  <si>
    <t xml:space="preserve">RIOSECO - AGUES Y LADINES </t>
  </si>
  <si>
    <t xml:space="preserve">SI- 2 </t>
  </si>
  <si>
    <t xml:space="preserve">LUGONES - VIELLA </t>
  </si>
  <si>
    <t xml:space="preserve">SI- 6 </t>
  </si>
  <si>
    <t xml:space="preserve">Ca DE TIÑANA Y BUENAVISTA </t>
  </si>
  <si>
    <t xml:space="preserve">SI- 7 </t>
  </si>
  <si>
    <t xml:space="preserve">Ca DE LA MOÑECA </t>
  </si>
  <si>
    <t xml:space="preserve">SI- 8 </t>
  </si>
  <si>
    <t xml:space="preserve">POLA DE SIERO - BENDICIÓN </t>
  </si>
  <si>
    <t xml:space="preserve">SI-10 </t>
  </si>
  <si>
    <t xml:space="preserve">LA SECADA - VENTA DE LA SALVE </t>
  </si>
  <si>
    <t xml:space="preserve">SI-11 </t>
  </si>
  <si>
    <t xml:space="preserve">VALDESOTO - CARBAYÍN </t>
  </si>
  <si>
    <t xml:space="preserve">SI-13 </t>
  </si>
  <si>
    <t xml:space="preserve">CANDÍN - LA CAMPERONA </t>
  </si>
  <si>
    <t xml:space="preserve">SI-16 </t>
  </si>
  <si>
    <t xml:space="preserve">BENDICIÓN - CARBAYÍN </t>
  </si>
  <si>
    <t xml:space="preserve">SL- 2 </t>
  </si>
  <si>
    <t xml:space="preserve">Ca DE OTERO </t>
  </si>
  <si>
    <t xml:space="preserve">SL-15 </t>
  </si>
  <si>
    <t xml:space="preserve">ACCESO A SALAS DESDE LA AS-369 </t>
  </si>
  <si>
    <t xml:space="preserve">Es el tramo de la antigua AS-225 que entra al pueblo desde la glorieta </t>
  </si>
  <si>
    <t xml:space="preserve">SL-16 </t>
  </si>
  <si>
    <t xml:space="preserve">ACCESO A SALAS DESDE LA AS-370 </t>
  </si>
  <si>
    <t xml:space="preserve">Es un tramo de la antigua AS-226 que entra al pueblo y que ha sido abandonado para llegar a la glorieta </t>
  </si>
  <si>
    <t xml:space="preserve">SM-1 </t>
  </si>
  <si>
    <t xml:space="preserve">Ca DE SIENRA Y SOTO </t>
  </si>
  <si>
    <t xml:space="preserve">SM-2 </t>
  </si>
  <si>
    <t xml:space="preserve">Ca DE LA BOBIA </t>
  </si>
  <si>
    <t xml:space="preserve">Incluye los ramales a Sanamiés y La Rebollá. Posibles cesiones al ayto </t>
  </si>
  <si>
    <t xml:space="preserve">SM-3 </t>
  </si>
  <si>
    <t xml:space="preserve">Ca DE LA INVERNAL </t>
  </si>
  <si>
    <t xml:space="preserve">Incluye el ramal a Rozá. Posible cesión al ayto </t>
  </si>
  <si>
    <t xml:space="preserve">SM-4 </t>
  </si>
  <si>
    <t xml:space="preserve">LA OSCURA - LA ACEBAL </t>
  </si>
  <si>
    <t xml:space="preserve">SM-5 </t>
  </si>
  <si>
    <t xml:space="preserve">SOTRONDIO - SAN MARTÍN </t>
  </si>
  <si>
    <t xml:space="preserve">SM-6 </t>
  </si>
  <si>
    <t xml:space="preserve">Ca DE LLANECES DE PEDRIEGO </t>
  </si>
  <si>
    <t xml:space="preserve">SM-7 </t>
  </si>
  <si>
    <t xml:space="preserve">BLIMEA - LAS QUINTANAS </t>
  </si>
  <si>
    <t>SR-1</t>
  </si>
  <si>
    <t>Vega - San Roman</t>
  </si>
  <si>
    <t xml:space="preserve">TI- 8 </t>
  </si>
  <si>
    <t xml:space="preserve">NAVELGAS - FASTIAS </t>
  </si>
  <si>
    <t xml:space="preserve">TI- 9 </t>
  </si>
  <si>
    <t xml:space="preserve">PEÑAFOLGUEROS - VILLATRESMIL </t>
  </si>
  <si>
    <t xml:space="preserve">VA-3 </t>
  </si>
  <si>
    <t xml:space="preserve">Ca A LA PLAYA DE CADAVEDO </t>
  </si>
  <si>
    <t xml:space="preserve">VV- 1 </t>
  </si>
  <si>
    <t xml:space="preserve">Ca DE QUINTUELES </t>
  </si>
  <si>
    <t xml:space="preserve">VV- 2 </t>
  </si>
  <si>
    <t xml:space="preserve">Ca DE QUINTES </t>
  </si>
  <si>
    <t xml:space="preserve">Incluye ramal a la izquierda. Posible cesión al ayto. Tal y como viene en el catálogo anterior </t>
  </si>
  <si>
    <t xml:space="preserve">VV- 3 </t>
  </si>
  <si>
    <t xml:space="preserve">Ca DE VILLAVERDE Y CAREÑES </t>
  </si>
  <si>
    <t xml:space="preserve">Incluye ramal a Marianes y ramal a Careñes. Posibles cesiones al ayto. Tal y como viene en el catálogo anterior </t>
  </si>
  <si>
    <t xml:space="preserve">VV- 4 </t>
  </si>
  <si>
    <t xml:space="preserve">Ca DE ARGÜERÍN </t>
  </si>
  <si>
    <t xml:space="preserve">VV- 5 </t>
  </si>
  <si>
    <t xml:space="preserve">EL GOBERNADOR - EL PUNTAL </t>
  </si>
  <si>
    <t xml:space="preserve">Incluye el ramal a Tazones. Posible cesión al ayto. </t>
  </si>
  <si>
    <t xml:space="preserve">VV- 6 </t>
  </si>
  <si>
    <t xml:space="preserve">Ca A LA PLAYA DE RODILES </t>
  </si>
  <si>
    <t xml:space="preserve">VV- 7 </t>
  </si>
  <si>
    <t xml:space="preserve">PEÓN - ARROES </t>
  </si>
  <si>
    <t xml:space="preserve">VV- 9 </t>
  </si>
  <si>
    <t xml:space="preserve">Ca DE NIÉVARES </t>
  </si>
  <si>
    <t xml:space="preserve">VV-11 </t>
  </si>
  <si>
    <t xml:space="preserve">Ca DE LA CARCABADA </t>
  </si>
  <si>
    <t xml:space="preserve">VV-12 </t>
  </si>
  <si>
    <t xml:space="preserve">Ca DE RALES Y SAN FELIZ </t>
  </si>
  <si>
    <t xml:space="preserve">VV-14 </t>
  </si>
  <si>
    <t xml:space="preserve">Ca DE MIRAVALLES </t>
  </si>
  <si>
    <t xml:space="preserve">VV-15 </t>
  </si>
  <si>
    <t xml:space="preserve">Ca DE PRIESCA </t>
  </si>
  <si>
    <t>VV-16</t>
  </si>
  <si>
    <t xml:space="preserve">AMANDI-VILLAVICIOSA </t>
  </si>
  <si>
    <t xml:space="preserve">Tramo de antigua Ca AS-255. Posible cesión al ayto </t>
  </si>
  <si>
    <t xml:space="preserve">CE-6 </t>
  </si>
  <si>
    <t xml:space="preserve">Ca DE AMBÁS </t>
  </si>
  <si>
    <t xml:space="preserve">CT-3 </t>
  </si>
  <si>
    <t xml:space="preserve">LA PLATA - LAS BÁRZANAS </t>
  </si>
  <si>
    <t xml:space="preserve">AE-8 </t>
  </si>
  <si>
    <t xml:space="preserve">Ca DE VILLAR </t>
  </si>
  <si>
    <t xml:space="preserve">ALL-2 </t>
  </si>
  <si>
    <t xml:space="preserve">RIOVENA - IBOYO </t>
  </si>
  <si>
    <t xml:space="preserve">Incluye ramal a Abaniella. Posible cesión a ayto </t>
  </si>
  <si>
    <t xml:space="preserve">ALL-3 </t>
  </si>
  <si>
    <t xml:space="preserve">LINARES A LA Ca TINEO - POLA DE ALLANDE </t>
  </si>
  <si>
    <t>AM-1</t>
  </si>
  <si>
    <t xml:space="preserve">LA VEGA DE SEBARGA - VILLAVERDE </t>
  </si>
  <si>
    <t xml:space="preserve">Incluye ramal a Cirieñu. Posible cesión a ayto </t>
  </si>
  <si>
    <t xml:space="preserve">BE-1 </t>
  </si>
  <si>
    <t xml:space="preserve">Ca DE SAN MARTÍN DE ONDES </t>
  </si>
  <si>
    <t xml:space="preserve">BE-2 </t>
  </si>
  <si>
    <t xml:space="preserve">LLAMOSO - MONTOBO </t>
  </si>
  <si>
    <t xml:space="preserve">BE-3 </t>
  </si>
  <si>
    <t xml:space="preserve">PUENTE DE SAN MARTIN - OVIÑANA </t>
  </si>
  <si>
    <t xml:space="preserve">Es la antigua AS-15 a tras la variante del Puente de San Martín y la nueva AS-227 posible cesión al ayto </t>
  </si>
  <si>
    <t>BI-3</t>
  </si>
  <si>
    <t>Rozadas Melendreros</t>
  </si>
  <si>
    <t>BO-1</t>
  </si>
  <si>
    <t>Boal - Villanueva</t>
  </si>
  <si>
    <t xml:space="preserve">CB- 2 </t>
  </si>
  <si>
    <t xml:space="preserve">SANTA EULALIA - GIRANES </t>
  </si>
  <si>
    <t xml:space="preserve">Incluye ramal a Villanueva. Posible cesión a ayto </t>
  </si>
  <si>
    <t xml:space="preserve">CB- 3 </t>
  </si>
  <si>
    <t xml:space="preserve">VIÑÓN - VALBUENA </t>
  </si>
  <si>
    <t xml:space="preserve">CB- 4 </t>
  </si>
  <si>
    <t xml:space="preserve">VIÑÓN - LA PUERTA </t>
  </si>
  <si>
    <t xml:space="preserve">CB- 5 </t>
  </si>
  <si>
    <t xml:space="preserve">EL OTERO - ARRIONDO </t>
  </si>
  <si>
    <t xml:space="preserve">CB- 6 </t>
  </si>
  <si>
    <t xml:space="preserve">Ca DE ARBOLEYA </t>
  </si>
  <si>
    <t xml:space="preserve">CB- 7 </t>
  </si>
  <si>
    <t xml:space="preserve">FRESNEDO - PANDENES </t>
  </si>
  <si>
    <t xml:space="preserve">CB- 8 </t>
  </si>
  <si>
    <t xml:space="preserve">Ca DE CASTIELLO </t>
  </si>
  <si>
    <t xml:space="preserve">CB- 9 </t>
  </si>
  <si>
    <t xml:space="preserve">Ca DE CERVERA </t>
  </si>
  <si>
    <t xml:space="preserve">CB-10 </t>
  </si>
  <si>
    <t xml:space="preserve">Ca DE LA COTARIELLA </t>
  </si>
  <si>
    <t xml:space="preserve">CD-1 </t>
  </si>
  <si>
    <t xml:space="preserve">Ca DE BOHILES </t>
  </si>
  <si>
    <t xml:space="preserve">CD-2 </t>
  </si>
  <si>
    <t xml:space="preserve">SANDICHE - FERRERAS </t>
  </si>
  <si>
    <t xml:space="preserve">CD-4 </t>
  </si>
  <si>
    <t xml:space="preserve">Ca DE FACES </t>
  </si>
  <si>
    <t xml:space="preserve">CE-9 </t>
  </si>
  <si>
    <t xml:space="preserve">Ca DE LA AS - 110 A LA AS - 19 </t>
  </si>
  <si>
    <t xml:space="preserve">CL-1 </t>
  </si>
  <si>
    <t xml:space="preserve">PERNÚS - LA LLERA </t>
  </si>
  <si>
    <t xml:space="preserve">CL-2 </t>
  </si>
  <si>
    <t xml:space="preserve">LIBARDÓN - COCEÑA </t>
  </si>
  <si>
    <t xml:space="preserve">CL-3 </t>
  </si>
  <si>
    <t xml:space="preserve">LIBARDÓN - FANO </t>
  </si>
  <si>
    <t xml:space="preserve">CN - 1 </t>
  </si>
  <si>
    <t xml:space="preserve">CANGAS DEL NARCEA - BESULLO </t>
  </si>
  <si>
    <t xml:space="preserve">CN - 2 </t>
  </si>
  <si>
    <t xml:space="preserve">CANGAS DEL NARCEA - VILLALAR </t>
  </si>
  <si>
    <t xml:space="preserve">Incluye ramal a Viescas. Posible cesión a ayto </t>
  </si>
  <si>
    <t xml:space="preserve">CN - 3 </t>
  </si>
  <si>
    <t xml:space="preserve">CANGAS DEL NARCEA - TRONES </t>
  </si>
  <si>
    <t xml:space="preserve">CN - 4 </t>
  </si>
  <si>
    <t xml:space="preserve">LAS MESTAS - GENESTOSO </t>
  </si>
  <si>
    <t xml:space="preserve">CN - 5 </t>
  </si>
  <si>
    <t xml:space="preserve">Ca DE ONÓN </t>
  </si>
  <si>
    <t xml:space="preserve">CN - 6 </t>
  </si>
  <si>
    <t xml:space="preserve">JAVITA - LLAMAS DEL MOURO </t>
  </si>
  <si>
    <t xml:space="preserve">CN - 7 </t>
  </si>
  <si>
    <t xml:space="preserve">MIRAVALLES - TRASCASTRO </t>
  </si>
  <si>
    <t xml:space="preserve">Incluye ramal a Veigaimiedru. Posible cesión a ayto </t>
  </si>
  <si>
    <t xml:space="preserve">CN - 8 </t>
  </si>
  <si>
    <t xml:space="preserve">VALLADO - CIBEA </t>
  </si>
  <si>
    <t xml:space="preserve">CN - 9 </t>
  </si>
  <si>
    <t xml:space="preserve">RENGOS - MONESTERIO DE ERMO </t>
  </si>
  <si>
    <t xml:space="preserve">CN -10 </t>
  </si>
  <si>
    <t xml:space="preserve">Ca DE EL CORRALÍN </t>
  </si>
  <si>
    <t xml:space="preserve">CÑ-1 </t>
  </si>
  <si>
    <t xml:space="preserve">JARRIO - COAÑA </t>
  </si>
  <si>
    <t xml:space="preserve">CÑ-2 </t>
  </si>
  <si>
    <t xml:space="preserve">COAÑA - LEBREDO </t>
  </si>
  <si>
    <t xml:space="preserve">CO-3 </t>
  </si>
  <si>
    <t xml:space="preserve">Ca DE PERLLECES </t>
  </si>
  <si>
    <t xml:space="preserve">CO-7 </t>
  </si>
  <si>
    <t xml:space="preserve">Ca DE LLENÍN Y TARANO </t>
  </si>
  <si>
    <t>CP-4</t>
  </si>
  <si>
    <t>Samagán a la herrería y penzol</t>
  </si>
  <si>
    <t>CS-1</t>
  </si>
  <si>
    <t xml:space="preserve">LAS CUEVAS - TOZO </t>
  </si>
  <si>
    <t xml:space="preserve">CT-5 </t>
  </si>
  <si>
    <t xml:space="preserve">Ca DE SANTO ADRIANO </t>
  </si>
  <si>
    <t xml:space="preserve">CT-6 </t>
  </si>
  <si>
    <t xml:space="preserve">LA PARRA - LA ROZA </t>
  </si>
  <si>
    <t>CU-4</t>
  </si>
  <si>
    <t>Artedo - Faedo</t>
  </si>
  <si>
    <t>CU-5</t>
  </si>
  <si>
    <t>Cª de Villerin</t>
  </si>
  <si>
    <t>CU-7</t>
  </si>
  <si>
    <t>Soto de Luiña - Troncedo</t>
  </si>
  <si>
    <t>CU-8</t>
  </si>
  <si>
    <t>Cª de cao Vidio</t>
  </si>
  <si>
    <t>Incluye ramal a Puerto de Portiella. Posible cesión al Ayto.</t>
  </si>
  <si>
    <t>FR-1</t>
  </si>
  <si>
    <t>La Caridad - Rozadas</t>
  </si>
  <si>
    <t>FR-2</t>
  </si>
  <si>
    <t>La Caridad - Sueiro</t>
  </si>
  <si>
    <t>FR-5</t>
  </si>
  <si>
    <t>Cª de Miudeira</t>
  </si>
  <si>
    <t>FR-6</t>
  </si>
  <si>
    <t>Cª de Lebredo</t>
  </si>
  <si>
    <t xml:space="preserve">GO- 2 </t>
  </si>
  <si>
    <t xml:space="preserve">Ca A LA PLAYA DE MONIELLO </t>
  </si>
  <si>
    <t xml:space="preserve">Incluye ramal a la derecha. Posible cesión al ayto sito en P.K. 1+530 y contemplado en catálogo anterior </t>
  </si>
  <si>
    <t xml:space="preserve">GO- 4 </t>
  </si>
  <si>
    <t xml:space="preserve">Ca DE ROMADONGA Y SALINES </t>
  </si>
  <si>
    <t xml:space="preserve">GO- 9 </t>
  </si>
  <si>
    <t xml:space="preserve">Ca DE SUSACASA Y OVIES </t>
  </si>
  <si>
    <t xml:space="preserve">GO-10 </t>
  </si>
  <si>
    <t xml:space="preserve">Ca DE VIOÑO Y GRANDA </t>
  </si>
  <si>
    <t xml:space="preserve">GO-12 </t>
  </si>
  <si>
    <t xml:space="preserve">IBOYA - AMBIEDES </t>
  </si>
  <si>
    <t xml:space="preserve">GO-14 </t>
  </si>
  <si>
    <t xml:space="preserve">Ca DE LAVIANA </t>
  </si>
  <si>
    <t xml:space="preserve">GR-1 </t>
  </si>
  <si>
    <t xml:space="preserve">ALCUBIELLA - RAÑECES </t>
  </si>
  <si>
    <t xml:space="preserve">GR-2 </t>
  </si>
  <si>
    <t xml:space="preserve">Ca DE COALLA </t>
  </si>
  <si>
    <t xml:space="preserve">GR-3 </t>
  </si>
  <si>
    <t xml:space="preserve">FUEJO - BAYO </t>
  </si>
  <si>
    <t xml:space="preserve">GR-4 </t>
  </si>
  <si>
    <t xml:space="preserve">SAN PEDRO - RESTIELLO </t>
  </si>
  <si>
    <t xml:space="preserve">GR-5 </t>
  </si>
  <si>
    <t xml:space="preserve">SAN MIGUEL - TOLINAS </t>
  </si>
  <si>
    <t xml:space="preserve">GR-6 </t>
  </si>
  <si>
    <t xml:space="preserve">Ca DE LA ESTACIÓN DE VEIGA </t>
  </si>
  <si>
    <t xml:space="preserve">IA-1 </t>
  </si>
  <si>
    <t xml:space="preserve">LA CALLEZUELA - LA LAGUNA </t>
  </si>
  <si>
    <t xml:space="preserve">IA-2 </t>
  </si>
  <si>
    <t xml:space="preserve">LA CALLEZUELA - PIGIL </t>
  </si>
  <si>
    <t xml:space="preserve">IA-3 </t>
  </si>
  <si>
    <t xml:space="preserve">Ca DE TREJO </t>
  </si>
  <si>
    <t xml:space="preserve">IA-4 </t>
  </si>
  <si>
    <t xml:space="preserve">Ca DEL LLANO </t>
  </si>
  <si>
    <t>IA-5</t>
  </si>
  <si>
    <t xml:space="preserve">CTRA DE LA CORTINA </t>
  </si>
  <si>
    <t xml:space="preserve">Nueva segregada de AS-319 donde hacia una Y </t>
  </si>
  <si>
    <t xml:space="preserve">LL- 1 </t>
  </si>
  <si>
    <t xml:space="preserve">Ca DE ABLES </t>
  </si>
  <si>
    <t xml:space="preserve">LL- 6 </t>
  </si>
  <si>
    <t xml:space="preserve">Ca DE BRAÑES </t>
  </si>
  <si>
    <t xml:space="preserve">LL- 7 </t>
  </si>
  <si>
    <t xml:space="preserve">TUERNES - LA GRANDA </t>
  </si>
  <si>
    <t xml:space="preserve">LLN- 5 </t>
  </si>
  <si>
    <t xml:space="preserve">Ca DE PURÓN </t>
  </si>
  <si>
    <t xml:space="preserve">LLN- 6 </t>
  </si>
  <si>
    <t xml:space="preserve">LA ARQUERA - PARRES </t>
  </si>
  <si>
    <t xml:space="preserve">LLN- 7 </t>
  </si>
  <si>
    <t xml:space="preserve">LLANES - MERÉ </t>
  </si>
  <si>
    <t xml:space="preserve">LLN- 8 </t>
  </si>
  <si>
    <t xml:space="preserve">Ca DE PORRÚA </t>
  </si>
  <si>
    <t xml:space="preserve">LLN-13 </t>
  </si>
  <si>
    <t xml:space="preserve">Ca DE LOS CALLEJOS </t>
  </si>
  <si>
    <t xml:space="preserve">LLN-14 </t>
  </si>
  <si>
    <t xml:space="preserve">PUENTE NUEVO - RIENSENA </t>
  </si>
  <si>
    <t xml:space="preserve">LN- 3 </t>
  </si>
  <si>
    <t xml:space="preserve">Ca DE LA MARAMUNIZ </t>
  </si>
  <si>
    <t xml:space="preserve">Incluye ramal a La Muela. Posible cesión al ayto </t>
  </si>
  <si>
    <t xml:space="preserve">LN- 6 </t>
  </si>
  <si>
    <t xml:space="preserve">CAMPOMANES - TIÓS </t>
  </si>
  <si>
    <t xml:space="preserve">LN- 7 </t>
  </si>
  <si>
    <t xml:space="preserve">SOTIELLO - ZUREDA </t>
  </si>
  <si>
    <t xml:space="preserve">LN- 9 </t>
  </si>
  <si>
    <t xml:space="preserve">ESPINEDO - JOMEZANA DE ARRIBA </t>
  </si>
  <si>
    <t xml:space="preserve">LN-10 </t>
  </si>
  <si>
    <t xml:space="preserve">Ca DE CASORVIDA </t>
  </si>
  <si>
    <t xml:space="preserve">Incluye el ramal a Malveo. Posible cesión al ayto </t>
  </si>
  <si>
    <t xml:space="preserve">LN-13 </t>
  </si>
  <si>
    <t xml:space="preserve">PAJARES - ESTACIÓN F.C. </t>
  </si>
  <si>
    <t xml:space="preserve">LV-2 </t>
  </si>
  <si>
    <t xml:space="preserve">Ca DE LA ARBEYA </t>
  </si>
  <si>
    <t xml:space="preserve">LV-5 </t>
  </si>
  <si>
    <t xml:space="preserve">PUENTE DE ARCO - ACEBAL </t>
  </si>
  <si>
    <t xml:space="preserve">LV-6 </t>
  </si>
  <si>
    <t xml:space="preserve">EL CONDADO - FERRERA Y ALDEA </t>
  </si>
  <si>
    <t xml:space="preserve">LV-7 </t>
  </si>
  <si>
    <t xml:space="preserve">VILLORIA - LOS TORNOS Y FECHALADRONA </t>
  </si>
  <si>
    <t xml:space="preserve">LV-8 </t>
  </si>
  <si>
    <t xml:space="preserve">SAN PEDRO DE VILLORIA - QUINTANAS Y MERUJAL </t>
  </si>
  <si>
    <t xml:space="preserve">LV-9 </t>
  </si>
  <si>
    <t xml:space="preserve">TOLIVIA - FRESNEDO </t>
  </si>
  <si>
    <t xml:space="preserve">MI-9 </t>
  </si>
  <si>
    <t xml:space="preserve">RIOTURBIO - CABANÍN Y CARRESPIENTES </t>
  </si>
  <si>
    <t xml:space="preserve">MO-3 </t>
  </si>
  <si>
    <t xml:space="preserve">SANTA EULALIA - LA FOZ </t>
  </si>
  <si>
    <t xml:space="preserve">MO-4 </t>
  </si>
  <si>
    <t xml:space="preserve">Ca DE OTURA </t>
  </si>
  <si>
    <t xml:space="preserve">NA-4 </t>
  </si>
  <si>
    <t xml:space="preserve">Ca DE EL REMEDIO </t>
  </si>
  <si>
    <t xml:space="preserve">NV-3 </t>
  </si>
  <si>
    <t xml:space="preserve">LA COLORADA - TEIFAROS </t>
  </si>
  <si>
    <t xml:space="preserve">NV-4 </t>
  </si>
  <si>
    <t xml:space="preserve">LAS ACEÑAS - SANTE </t>
  </si>
  <si>
    <t xml:space="preserve">PA-1 </t>
  </si>
  <si>
    <t xml:space="preserve">Ca DE MIER </t>
  </si>
  <si>
    <t xml:space="preserve">PA-2 </t>
  </si>
  <si>
    <t xml:space="preserve">Ca DE LLONÍN </t>
  </si>
  <si>
    <t xml:space="preserve">PA-3 </t>
  </si>
  <si>
    <t xml:space="preserve">MILDÓN - OCEÑO </t>
  </si>
  <si>
    <t xml:space="preserve">PB-1 </t>
  </si>
  <si>
    <t xml:space="preserve">Ca DE MERODIO </t>
  </si>
  <si>
    <t xml:space="preserve">PB-2 </t>
  </si>
  <si>
    <t xml:space="preserve">SIEJO - ALEVIA </t>
  </si>
  <si>
    <t xml:space="preserve">PB-3 </t>
  </si>
  <si>
    <t xml:space="preserve">Ca DE ABANDAMES </t>
  </si>
  <si>
    <t xml:space="preserve">PI- 1 </t>
  </si>
  <si>
    <t xml:space="preserve">INFIESTO - BERONES </t>
  </si>
  <si>
    <t xml:space="preserve">PI- 2 </t>
  </si>
  <si>
    <t xml:space="preserve">PUENTE FERREROS - CUERRIAS </t>
  </si>
  <si>
    <t xml:space="preserve">PI- 4 </t>
  </si>
  <si>
    <t xml:space="preserve">INFIESTO - RIOFABAR </t>
  </si>
  <si>
    <t xml:space="preserve">PI- 5 </t>
  </si>
  <si>
    <t xml:space="preserve">Ca DE CARDES Y VALLE </t>
  </si>
  <si>
    <t xml:space="preserve">PI- 6 </t>
  </si>
  <si>
    <t xml:space="preserve">INFIESTO - VALLES </t>
  </si>
  <si>
    <t xml:space="preserve">PI- 7 </t>
  </si>
  <si>
    <t xml:space="preserve">INFIESTO - ARGANDENES </t>
  </si>
  <si>
    <t xml:space="preserve">PI- 8 </t>
  </si>
  <si>
    <t xml:space="preserve">Ca DE BARGAEDO </t>
  </si>
  <si>
    <t xml:space="preserve">PI- 9 </t>
  </si>
  <si>
    <t xml:space="preserve">PINTUELES - VALLOBAL </t>
  </si>
  <si>
    <t xml:space="preserve">PI-10 </t>
  </si>
  <si>
    <t xml:space="preserve">BORINES - SIERES </t>
  </si>
  <si>
    <t xml:space="preserve">PI-12 </t>
  </si>
  <si>
    <t xml:space="preserve">Ca DE PRIEDE </t>
  </si>
  <si>
    <t xml:space="preserve">PI-13 </t>
  </si>
  <si>
    <t xml:space="preserve">Ca DE CALDEVILLA </t>
  </si>
  <si>
    <t xml:space="preserve">PI-14 </t>
  </si>
  <si>
    <t xml:space="preserve">Ca DE ANTRIALGO </t>
  </si>
  <si>
    <t xml:space="preserve">PO-1 </t>
  </si>
  <si>
    <t xml:space="preserve">BELEÑO - SOBREFOZ </t>
  </si>
  <si>
    <t xml:space="preserve">PO-2 </t>
  </si>
  <si>
    <t xml:space="preserve">BELEÑO - SAN IGNACIO </t>
  </si>
  <si>
    <t xml:space="preserve">PO-3 </t>
  </si>
  <si>
    <t xml:space="preserve">Ca DE ABIEGOS </t>
  </si>
  <si>
    <t xml:space="preserve">PO-5 </t>
  </si>
  <si>
    <t xml:space="preserve">Ca DE CARANGAS </t>
  </si>
  <si>
    <t xml:space="preserve">PO-6 </t>
  </si>
  <si>
    <t xml:space="preserve">Ca DE AMBINGUE </t>
  </si>
  <si>
    <t xml:space="preserve">PR-1 </t>
  </si>
  <si>
    <t xml:space="preserve">ARRIONDAS - SINARIEGA </t>
  </si>
  <si>
    <t xml:space="preserve">Inicio en Río Chico, incluido el puente </t>
  </si>
  <si>
    <t xml:space="preserve">PR-2 </t>
  </si>
  <si>
    <t xml:space="preserve">Ca DE BODES </t>
  </si>
  <si>
    <t xml:space="preserve">PR-4 </t>
  </si>
  <si>
    <t xml:space="preserve">OZANES - LLERANDI </t>
  </si>
  <si>
    <t xml:space="preserve">PR-5 </t>
  </si>
  <si>
    <t xml:space="preserve">PUENTE ROMILLO - CANGAS DE ONIS Y LAGO </t>
  </si>
  <si>
    <t xml:space="preserve">PV-1 </t>
  </si>
  <si>
    <t xml:space="preserve">PRAVIA - SANDAMIAS </t>
  </si>
  <si>
    <t xml:space="preserve">PV-2 </t>
  </si>
  <si>
    <t xml:space="preserve">PUENTE VEGA - TALAVERA </t>
  </si>
  <si>
    <t xml:space="preserve">PV-3 </t>
  </si>
  <si>
    <t xml:space="preserve">Ca DE LA CASTAÑAL </t>
  </si>
  <si>
    <t xml:space="preserve">QU-1 </t>
  </si>
  <si>
    <t xml:space="preserve">BÁRZANA - COAÑANA Y VILLAMARCEL </t>
  </si>
  <si>
    <t xml:space="preserve">QU-2 </t>
  </si>
  <si>
    <t xml:space="preserve">Ca DE MURIELLOS </t>
  </si>
  <si>
    <t xml:space="preserve">Incluye el ramal a Val.lín. Posible cesión al ayto. </t>
  </si>
  <si>
    <t xml:space="preserve">QU-3 </t>
  </si>
  <si>
    <t xml:space="preserve">Ca DE RICABO </t>
  </si>
  <si>
    <t xml:space="preserve">QU-4 </t>
  </si>
  <si>
    <t xml:space="preserve">SANTA MARINA - LLINDES </t>
  </si>
  <si>
    <t xml:space="preserve">Incluye los ramales de Cinfuegos y Vil.lar de Cinfuegos. Posible cesión al ayto </t>
  </si>
  <si>
    <t xml:space="preserve">QU-5 </t>
  </si>
  <si>
    <t xml:space="preserve">QU-6 </t>
  </si>
  <si>
    <t xml:space="preserve">Ca DE BERMIEGO </t>
  </si>
  <si>
    <t xml:space="preserve">QU-7 </t>
  </si>
  <si>
    <t xml:space="preserve">Ca DE ACIERA </t>
  </si>
  <si>
    <t xml:space="preserve">RD-2 </t>
  </si>
  <si>
    <t xml:space="preserve">EL PERAL - COLOMBRES </t>
  </si>
  <si>
    <t xml:space="preserve">RD-3 </t>
  </si>
  <si>
    <t xml:space="preserve">Ca DE NORIEGA </t>
  </si>
  <si>
    <t>RE-1</t>
  </si>
  <si>
    <t>LAs Cruces - Cogollo</t>
  </si>
  <si>
    <t xml:space="preserve">RI-1 </t>
  </si>
  <si>
    <t xml:space="preserve">LA ARÁ - LA ZORERA Y VILLAMERI </t>
  </si>
  <si>
    <t xml:space="preserve">RI-3 </t>
  </si>
  <si>
    <t xml:space="preserve">Ca DE DOÑAJUANDI </t>
  </si>
  <si>
    <t xml:space="preserve">RI-4 </t>
  </si>
  <si>
    <t xml:space="preserve">Ca DE CERECEDO </t>
  </si>
  <si>
    <t xml:space="preserve">RI-6 </t>
  </si>
  <si>
    <t xml:space="preserve">LA VEGA - LLAMO </t>
  </si>
  <si>
    <t xml:space="preserve">RI-7 </t>
  </si>
  <si>
    <t xml:space="preserve">RS-1 </t>
  </si>
  <si>
    <t xml:space="preserve">TRAVESIA DE RIBADESELLA </t>
  </si>
  <si>
    <t xml:space="preserve">RS-4 </t>
  </si>
  <si>
    <t xml:space="preserve">Ca A PLAYA DE VEGA </t>
  </si>
  <si>
    <t>SB-1</t>
  </si>
  <si>
    <t>Cª de la Ferrería</t>
  </si>
  <si>
    <t>SB-2</t>
  </si>
  <si>
    <t>Cª de San Juan de la Arena</t>
  </si>
  <si>
    <t xml:space="preserve">SC-1 </t>
  </si>
  <si>
    <t xml:space="preserve">RIOSECO - CAMPIELLOS </t>
  </si>
  <si>
    <t>SD-1</t>
  </si>
  <si>
    <t>Central de Malva - Saliencia</t>
  </si>
  <si>
    <t xml:space="preserve">SI-12 </t>
  </si>
  <si>
    <t xml:space="preserve">Ca DE SAÚS Y EL PLANO </t>
  </si>
  <si>
    <t xml:space="preserve">SI-14 </t>
  </si>
  <si>
    <t xml:space="preserve">LIERES - LA CRUZ </t>
  </si>
  <si>
    <t xml:space="preserve">SI-15 </t>
  </si>
  <si>
    <t xml:space="preserve">PERUYERA - GRANDARRASA </t>
  </si>
  <si>
    <t xml:space="preserve">SL- 3 </t>
  </si>
  <si>
    <t xml:space="preserve">CAMUÑO - LINARES </t>
  </si>
  <si>
    <t xml:space="preserve">SL- 4 </t>
  </si>
  <si>
    <t xml:space="preserve">VILLAZÓN - FIGARES </t>
  </si>
  <si>
    <t xml:space="preserve">SL- 5 </t>
  </si>
  <si>
    <t xml:space="preserve">LA PEÑA - LAS CENTINIEGAS </t>
  </si>
  <si>
    <t xml:space="preserve">SL- 6 </t>
  </si>
  <si>
    <t xml:space="preserve">CASTAÑEDO - SOCOLINAS </t>
  </si>
  <si>
    <t xml:space="preserve">SL- 7 </t>
  </si>
  <si>
    <t xml:space="preserve">ALTO DE PIEDRAFITA - SOBRERRIBA </t>
  </si>
  <si>
    <t xml:space="preserve">SL- 8 </t>
  </si>
  <si>
    <t xml:space="preserve">Ca DE MILLARA </t>
  </si>
  <si>
    <t xml:space="preserve">SL- 9 </t>
  </si>
  <si>
    <t xml:space="preserve">Ca DE DORIGA </t>
  </si>
  <si>
    <t xml:space="preserve">SL-10 </t>
  </si>
  <si>
    <t xml:space="preserve">Ca DE LANEO </t>
  </si>
  <si>
    <t xml:space="preserve">SL-11 </t>
  </si>
  <si>
    <t xml:space="preserve">MALLECINA - VALDERRODERO </t>
  </si>
  <si>
    <t xml:space="preserve">SL-12 </t>
  </si>
  <si>
    <t xml:space="preserve">Ca DE MALLEZA </t>
  </si>
  <si>
    <t xml:space="preserve">SL-13 </t>
  </si>
  <si>
    <t xml:space="preserve">LA GRANJA - GALLINERO </t>
  </si>
  <si>
    <t xml:space="preserve">SL-14 </t>
  </si>
  <si>
    <t xml:space="preserve">Ca DE VILLARÍN </t>
  </si>
  <si>
    <t>ST-1</t>
  </si>
  <si>
    <t>cCª de San Tirso de Abres</t>
  </si>
  <si>
    <t xml:space="preserve">TC-2 </t>
  </si>
  <si>
    <t xml:space="preserve">PORTELA - SAN JULIÁN </t>
  </si>
  <si>
    <t xml:space="preserve">TC-3 </t>
  </si>
  <si>
    <t xml:space="preserve">Ca DE SANTA GADEA </t>
  </si>
  <si>
    <t xml:space="preserve">TC-4 </t>
  </si>
  <si>
    <t xml:space="preserve">LA RODA - PORCIA </t>
  </si>
  <si>
    <t xml:space="preserve">TC-5 </t>
  </si>
  <si>
    <t xml:space="preserve">LA RODA - CASTROVASELLE </t>
  </si>
  <si>
    <t xml:space="preserve">Incluye el ramal a El Monte. Posible cesión al ayto </t>
  </si>
  <si>
    <t xml:space="preserve">TE-2 </t>
  </si>
  <si>
    <t xml:space="preserve">VILLANUEVA - LA TORRE </t>
  </si>
  <si>
    <t xml:space="preserve">TE-3 </t>
  </si>
  <si>
    <t xml:space="preserve">ENTRAGO - TAJA </t>
  </si>
  <si>
    <t xml:space="preserve">TE-5 </t>
  </si>
  <si>
    <t xml:space="preserve">Ca DE FRESNEDO </t>
  </si>
  <si>
    <t xml:space="preserve">TI- 1 </t>
  </si>
  <si>
    <t xml:space="preserve">Ca DE VILLATRESMIL </t>
  </si>
  <si>
    <t xml:space="preserve">TI- 3 </t>
  </si>
  <si>
    <t xml:space="preserve">Ca DEL ESPÍN </t>
  </si>
  <si>
    <t xml:space="preserve">TI- 4 </t>
  </si>
  <si>
    <t xml:space="preserve">MURIAS - BUSTELLÓN </t>
  </si>
  <si>
    <t xml:space="preserve">TI- 5 </t>
  </si>
  <si>
    <t xml:space="preserve">GERA - PORCILES </t>
  </si>
  <si>
    <t xml:space="preserve">TI- 6 </t>
  </si>
  <si>
    <t xml:space="preserve">Ca AL PUELO </t>
  </si>
  <si>
    <t xml:space="preserve">TI- 7 </t>
  </si>
  <si>
    <t xml:space="preserve">LA ESPINA - BRAÑALONGA </t>
  </si>
  <si>
    <t xml:space="preserve">TI-10 </t>
  </si>
  <si>
    <t xml:space="preserve">LAS PANICIEGAS - BUSMEÓN </t>
  </si>
  <si>
    <t xml:space="preserve">TI-11 </t>
  </si>
  <si>
    <t xml:space="preserve">Ca DE RIOCASTIELLO </t>
  </si>
  <si>
    <t xml:space="preserve">VA-2 </t>
  </si>
  <si>
    <t xml:space="preserve">Ca DE VALLÍN </t>
  </si>
  <si>
    <t xml:space="preserve">VA-4 </t>
  </si>
  <si>
    <t xml:space="preserve">Ca DE CARCEDO </t>
  </si>
  <si>
    <t xml:space="preserve">VA-5 </t>
  </si>
  <si>
    <t xml:space="preserve">CASTAÑEDO- AYONES </t>
  </si>
  <si>
    <t xml:space="preserve">VA-6 </t>
  </si>
  <si>
    <t xml:space="preserve">Ca DEL FAEDAL </t>
  </si>
  <si>
    <t xml:space="preserve">VV- 8 </t>
  </si>
  <si>
    <t xml:space="preserve">EL PEDROSO - LLANTAO </t>
  </si>
  <si>
    <t xml:space="preserve">VV-10 </t>
  </si>
  <si>
    <t xml:space="preserve">Ca DE CASQUITA </t>
  </si>
  <si>
    <t xml:space="preserve">VV-13 </t>
  </si>
  <si>
    <t xml:space="preserve">Ca DE SAN MARTÍN </t>
  </si>
  <si>
    <t xml:space="preserve">VY-2 </t>
  </si>
  <si>
    <t xml:space="preserve">Ca DE PARLERO </t>
  </si>
  <si>
    <t xml:space="preserve">VY-6 </t>
  </si>
  <si>
    <t xml:space="preserve">VALDEDO - CASTANEDO </t>
  </si>
  <si>
    <t>Totales</t>
  </si>
  <si>
    <t>NACIONAL</t>
  </si>
  <si>
    <t>REGIONAL</t>
  </si>
  <si>
    <t>COMARCAL</t>
  </si>
  <si>
    <t>Realiz.</t>
  </si>
  <si>
    <t>Local 1 Ord.</t>
  </si>
  <si>
    <t>Local 2 Ord.</t>
  </si>
  <si>
    <t>AS-364</t>
  </si>
  <si>
    <t>AS-265</t>
  </si>
  <si>
    <t>VY-3</t>
  </si>
  <si>
    <t>ALL-1</t>
  </si>
  <si>
    <t>AE-7</t>
  </si>
  <si>
    <t>GI-2</t>
  </si>
  <si>
    <t>Riovena a Celón</t>
  </si>
  <si>
    <t>BI-4</t>
  </si>
  <si>
    <t>BO-2</t>
  </si>
  <si>
    <t>Villar de San Pedro</t>
  </si>
  <si>
    <t>BO-3</t>
  </si>
  <si>
    <t>BO-4</t>
  </si>
  <si>
    <t>BO-5</t>
  </si>
  <si>
    <t>CÑ-3</t>
  </si>
  <si>
    <t>CÑ-4</t>
  </si>
  <si>
    <t>CÑ-5</t>
  </si>
  <si>
    <t>El Espín a Folgueras</t>
  </si>
  <si>
    <t>Jarrio a Ortigueira</t>
  </si>
  <si>
    <t>Luteiro a Loza</t>
  </si>
  <si>
    <t>CO-1</t>
  </si>
  <si>
    <t>CO-2</t>
  </si>
  <si>
    <t>Pozo de lobos a Següencu</t>
  </si>
  <si>
    <t>CO-5</t>
  </si>
  <si>
    <t>CO-6</t>
  </si>
  <si>
    <t>a Teleña</t>
  </si>
  <si>
    <t xml:space="preserve">Intriago a Mestas de con </t>
  </si>
  <si>
    <t>CP-1</t>
  </si>
  <si>
    <t>CP-2</t>
  </si>
  <si>
    <t>CP-3</t>
  </si>
  <si>
    <t>CV-1</t>
  </si>
  <si>
    <t>CV-3</t>
  </si>
  <si>
    <t>Al Alto del Infanzón por La Providencia</t>
  </si>
  <si>
    <t>GI-4</t>
  </si>
  <si>
    <t>Sotiello - Cenero</t>
  </si>
  <si>
    <t>GI-3</t>
  </si>
  <si>
    <t>Ctra a Vendón</t>
  </si>
  <si>
    <t>LL- 8</t>
  </si>
  <si>
    <t>LL-9</t>
  </si>
  <si>
    <t>LLN-3</t>
  </si>
  <si>
    <t>LLN-12</t>
  </si>
  <si>
    <t>LLN-15</t>
  </si>
  <si>
    <t>LLN-18</t>
  </si>
  <si>
    <t>Ctra. Ardisana por Palacio</t>
  </si>
  <si>
    <t>MI-6</t>
  </si>
  <si>
    <t>Caborana - Buciello</t>
  </si>
  <si>
    <t>ALL-4</t>
  </si>
  <si>
    <t>ALL-5</t>
  </si>
  <si>
    <t>ALL-6</t>
  </si>
  <si>
    <t>De la ctra de Grandas a Pte. Del Infierno a Is</t>
  </si>
  <si>
    <t>Ctra de Bustantigo</t>
  </si>
  <si>
    <t>Ctra de San Salvador</t>
  </si>
  <si>
    <t>BI-1</t>
  </si>
  <si>
    <t>BI-2</t>
  </si>
  <si>
    <t>La Cruz - San Julián</t>
  </si>
  <si>
    <t>Ctra de la Rubiera</t>
  </si>
  <si>
    <t>Ctra a Sta Gadía</t>
  </si>
  <si>
    <t>Ctra de Serandinas</t>
  </si>
  <si>
    <t>Ctra de Miñagón</t>
  </si>
  <si>
    <t>CA-1</t>
  </si>
  <si>
    <t>AS-264</t>
  </si>
  <si>
    <t>CA-2</t>
  </si>
  <si>
    <t>Pte. Iguanzo a Berodia</t>
  </si>
  <si>
    <t>CD-3</t>
  </si>
  <si>
    <t>San Román -  La Cueva</t>
  </si>
  <si>
    <t>CE-5</t>
  </si>
  <si>
    <t>Ctra a Sta Eulalia del Valle</t>
  </si>
  <si>
    <t>Cangas de Onís a Llueves (a Triongo)</t>
  </si>
  <si>
    <t>El Esquilo - Campos</t>
  </si>
  <si>
    <t>Villadún - Barres</t>
  </si>
  <si>
    <t>Ctra a Seares</t>
  </si>
  <si>
    <t>Ctra de Penzol a la venta Montealegre</t>
  </si>
  <si>
    <t>CÑ-6</t>
  </si>
  <si>
    <t>Cartavio - Jarrio por Loza</t>
  </si>
  <si>
    <t>Ctra de Agüera</t>
  </si>
  <si>
    <t>Tremañes - Puente Seco</t>
  </si>
  <si>
    <t>La Miranda - Iglesia de Villarejo</t>
  </si>
  <si>
    <t>Ctra a la Borbolla</t>
  </si>
  <si>
    <t>MI-7</t>
  </si>
  <si>
    <t>MI-10</t>
  </si>
  <si>
    <t>MI-11</t>
  </si>
  <si>
    <t>MI-12</t>
  </si>
  <si>
    <t>MI-13</t>
  </si>
  <si>
    <t>Rozadas de Bazuelo - Brañanovele</t>
  </si>
  <si>
    <t>Ctra La Rebollada</t>
  </si>
  <si>
    <t>Ctra Santa Rosa</t>
  </si>
  <si>
    <t>Sto Emiliano a el Cabo</t>
  </si>
  <si>
    <t>Ctra de Tablado</t>
  </si>
  <si>
    <t>NV-1</t>
  </si>
  <si>
    <t>Dársena de Navia - Villalonga</t>
  </si>
  <si>
    <t>PB-4</t>
  </si>
  <si>
    <t>PB-5</t>
  </si>
  <si>
    <t>Ctra de Cavandi</t>
  </si>
  <si>
    <t>Ctra de Bores</t>
  </si>
  <si>
    <t>RS-2</t>
  </si>
  <si>
    <t>RS-3</t>
  </si>
  <si>
    <t>Ribadesella - El Carmen por Sardalla</t>
  </si>
  <si>
    <t>SI- 1</t>
  </si>
  <si>
    <t>SI- 3</t>
  </si>
  <si>
    <t>SI- 4</t>
  </si>
  <si>
    <t>SI- 5</t>
  </si>
  <si>
    <t>SI- 9</t>
  </si>
  <si>
    <t>Lugones - Venta del Gallo</t>
  </si>
  <si>
    <t>Granda - El Castro</t>
  </si>
  <si>
    <t>Colloto - Moreo</t>
  </si>
  <si>
    <t>Pola de Siero a La Estacion</t>
  </si>
  <si>
    <t>SL-1</t>
  </si>
  <si>
    <t>SR-2</t>
  </si>
  <si>
    <t>Saliencia a límite con León</t>
  </si>
  <si>
    <t>TC-1</t>
  </si>
  <si>
    <t>Ctra de Casariego</t>
  </si>
  <si>
    <t>TE-1</t>
  </si>
  <si>
    <t>TE-4</t>
  </si>
  <si>
    <t>VA-1</t>
  </si>
  <si>
    <t>Ctra del Faro de Luarca</t>
  </si>
  <si>
    <t>VY-4</t>
  </si>
  <si>
    <t>VY-5</t>
  </si>
  <si>
    <t>VY-1</t>
  </si>
  <si>
    <t>VY-7</t>
  </si>
  <si>
    <t>Ctra de Carrea</t>
  </si>
  <si>
    <t>Ctra de Herías</t>
  </si>
  <si>
    <t>Ctra de Villartorey</t>
  </si>
  <si>
    <t>Cedidas</t>
  </si>
  <si>
    <t>Ctra de Berbeguerra</t>
  </si>
  <si>
    <t>Ctra de Lendequintana</t>
  </si>
  <si>
    <t>Poticiella - Louredo</t>
  </si>
  <si>
    <t>VO-1</t>
  </si>
  <si>
    <t>VO-2</t>
  </si>
  <si>
    <t>Ctra de Bustapena</t>
  </si>
  <si>
    <t>Ctra de Genestoso</t>
  </si>
  <si>
    <t>VE-1</t>
  </si>
  <si>
    <t>VE-2</t>
  </si>
  <si>
    <t>Porzún - Plantón</t>
  </si>
  <si>
    <t>Ctra de Guiar</t>
  </si>
  <si>
    <t>Sta Eufemia a limite de provincia</t>
  </si>
  <si>
    <t>Ctra del Silvón (Pista Desde Tamagrodas El Collao)</t>
  </si>
  <si>
    <t>Vibaño - Santoveña</t>
  </si>
  <si>
    <t>AS-389</t>
  </si>
  <si>
    <t>AS-384</t>
  </si>
  <si>
    <t>Los Campos - Trasona</t>
  </si>
  <si>
    <t>Arenas de Cabrales a LP por sotres</t>
  </si>
  <si>
    <t>Prubia - Noreña</t>
  </si>
  <si>
    <t>La Plaza - Villanueva</t>
  </si>
  <si>
    <t>Sardalla - Cuevas (por Tezangos)</t>
  </si>
  <si>
    <t>MI-3</t>
  </si>
  <si>
    <t>Ctra Llanoperal</t>
  </si>
  <si>
    <t>Travesía de Pendueles</t>
  </si>
  <si>
    <t>Ctra de Aciana</t>
  </si>
  <si>
    <t>Denominación</t>
  </si>
  <si>
    <t>Red Nacional</t>
  </si>
  <si>
    <t>Comentarios.</t>
  </si>
  <si>
    <t>Ctra.</t>
  </si>
  <si>
    <t>Red Local de 2º Orden Extiguidas</t>
  </si>
  <si>
    <t>Red Local 2º Orden</t>
  </si>
  <si>
    <t>Red Local Primer Orden</t>
  </si>
  <si>
    <t>Red Comarcal</t>
  </si>
  <si>
    <t>Red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</si>
</sst>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Helvetica Neue"/>
    </font>
    <font>
      <sz val="10"/>
      <color indexed="8"/>
      <name val="Helvetica Neue"/>
      <family val="2"/>
    </font>
    <font>
      <b/>
      <sz val="14"/>
      <color indexed="8"/>
      <name val="Helvetica Neu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Helvetica Neu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Helvetica Neue"/>
      <family val="2"/>
    </font>
    <font>
      <b/>
      <sz val="12"/>
      <color indexed="8"/>
      <name val="Helvetica Neue"/>
      <family val="2"/>
    </font>
    <font>
      <sz val="11"/>
      <color rgb="FFFF0000"/>
      <name val="Helvetica Neue"/>
      <family val="2"/>
    </font>
    <font>
      <sz val="8"/>
      <name val="Helvetica Neue"/>
      <family val="2"/>
    </font>
    <font>
      <b/>
      <sz val="11"/>
      <color indexed="8"/>
      <name val="Helvetica"/>
      <family val="2"/>
    </font>
    <font>
      <sz val="11"/>
      <color indexed="8"/>
      <name val="Helvetica"/>
      <family val="2"/>
    </font>
    <font>
      <sz val="11"/>
      <color rgb="FF000000"/>
      <name val="Arial"/>
      <family val="2"/>
    </font>
    <font>
      <b/>
      <sz val="12"/>
      <color indexed="8"/>
      <name val="Helvetica"/>
      <family val="2"/>
    </font>
    <font>
      <b/>
      <sz val="12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0"/>
        <b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43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13"/>
      </patternFill>
    </fill>
    <fill>
      <patternFill patternType="solid">
        <fgColor indexed="53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7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3"/>
      </patternFill>
    </fill>
    <fill>
      <patternFill patternType="solid">
        <fgColor rgb="FF00B0F0"/>
        <bgColor indexed="57"/>
      </patternFill>
    </fill>
    <fill>
      <patternFill patternType="solid">
        <fgColor rgb="FFFFFFFF"/>
        <bgColor rgb="FFE6E6E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57"/>
      </patternFill>
    </fill>
    <fill>
      <patternFill patternType="solid">
        <fgColor rgb="FF92D050"/>
        <bgColor indexed="5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51"/>
      </patternFill>
    </fill>
    <fill>
      <patternFill patternType="solid">
        <fgColor rgb="FFFFC000"/>
        <bgColor indexed="52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95">
    <xf numFmtId="0" fontId="0" fillId="0" borderId="0" xfId="0">
      <alignment vertical="top"/>
    </xf>
    <xf numFmtId="0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0" fillId="0" borderId="1" xfId="0" applyFont="1" applyBorder="1">
      <alignment vertical="top"/>
    </xf>
    <xf numFmtId="3" fontId="0" fillId="0" borderId="1" xfId="0" applyNumberFormat="1" applyBorder="1">
      <alignment vertical="top"/>
    </xf>
    <xf numFmtId="0" fontId="0" fillId="0" borderId="1" xfId="0" applyBorder="1">
      <alignment vertical="top"/>
    </xf>
    <xf numFmtId="3" fontId="3" fillId="2" borderId="1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vertical="top"/>
    </xf>
    <xf numFmtId="10" fontId="4" fillId="2" borderId="1" xfId="0" applyNumberFormat="1" applyFont="1" applyFill="1" applyBorder="1" applyAlignment="1">
      <alignment horizontal="center" vertical="top"/>
    </xf>
    <xf numFmtId="10" fontId="4" fillId="2" borderId="2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vertical="top"/>
    </xf>
    <xf numFmtId="3" fontId="6" fillId="2" borderId="1" xfId="0" applyNumberFormat="1" applyFont="1" applyFill="1" applyBorder="1" applyAlignment="1">
      <alignment vertical="top"/>
    </xf>
    <xf numFmtId="0" fontId="3" fillId="2" borderId="0" xfId="0" applyNumberFormat="1" applyFont="1" applyFill="1" applyBorder="1" applyAlignment="1">
      <alignment vertical="top"/>
    </xf>
    <xf numFmtId="0" fontId="3" fillId="10" borderId="1" xfId="0" applyNumberFormat="1" applyFont="1" applyFill="1" applyBorder="1" applyAlignment="1">
      <alignment vertical="top"/>
    </xf>
    <xf numFmtId="0" fontId="3" fillId="2" borderId="3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vertical="top"/>
    </xf>
    <xf numFmtId="0" fontId="3" fillId="2" borderId="4" xfId="0" applyNumberFormat="1" applyFont="1" applyFill="1" applyBorder="1" applyAlignment="1">
      <alignment vertical="top"/>
    </xf>
    <xf numFmtId="3" fontId="7" fillId="2" borderId="1" xfId="0" applyNumberFormat="1" applyFont="1" applyFill="1" applyBorder="1" applyAlignment="1">
      <alignment vertical="top"/>
    </xf>
    <xf numFmtId="3" fontId="5" fillId="0" borderId="1" xfId="0" applyNumberFormat="1" applyFont="1" applyBorder="1">
      <alignment vertical="top"/>
    </xf>
    <xf numFmtId="0" fontId="5" fillId="0" borderId="0" xfId="0" applyFont="1">
      <alignment vertical="top"/>
    </xf>
    <xf numFmtId="0" fontId="4" fillId="2" borderId="0" xfId="0" applyNumberFormat="1" applyFont="1" applyFill="1" applyBorder="1" applyAlignment="1">
      <alignment horizontal="left" vertical="top"/>
    </xf>
    <xf numFmtId="4" fontId="4" fillId="5" borderId="1" xfId="0" applyNumberFormat="1" applyFont="1" applyFill="1" applyBorder="1" applyAlignment="1">
      <alignment horizontal="left" vertical="top"/>
    </xf>
    <xf numFmtId="0" fontId="1" fillId="0" borderId="0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8" fillId="8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12" borderId="1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3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vertical="center"/>
    </xf>
    <xf numFmtId="0" fontId="5" fillId="0" borderId="1" xfId="0" applyFont="1" applyFill="1" applyBorder="1">
      <alignment vertical="top"/>
    </xf>
    <xf numFmtId="0" fontId="0" fillId="0" borderId="1" xfId="0" applyFont="1" applyFill="1" applyBorder="1">
      <alignment vertical="top"/>
    </xf>
    <xf numFmtId="10" fontId="9" fillId="2" borderId="1" xfId="0" applyNumberFormat="1" applyFont="1" applyFill="1" applyBorder="1" applyAlignment="1">
      <alignment vertical="center"/>
    </xf>
    <xf numFmtId="10" fontId="10" fillId="2" borderId="1" xfId="0" applyNumberFormat="1" applyFont="1" applyFill="1" applyBorder="1" applyAlignment="1">
      <alignment vertical="top"/>
    </xf>
    <xf numFmtId="0" fontId="0" fillId="0" borderId="0" xfId="0" applyBorder="1">
      <alignment vertical="top"/>
    </xf>
    <xf numFmtId="3" fontId="0" fillId="0" borderId="0" xfId="0" applyNumberFormat="1" applyBorder="1" applyAlignment="1">
      <alignment horizontal="left" vertical="top"/>
    </xf>
    <xf numFmtId="0" fontId="14" fillId="0" borderId="0" xfId="0" applyFont="1">
      <alignment vertical="top"/>
    </xf>
    <xf numFmtId="0" fontId="14" fillId="0" borderId="1" xfId="0" applyFont="1" applyBorder="1">
      <alignment vertical="top"/>
    </xf>
    <xf numFmtId="3" fontId="14" fillId="0" borderId="1" xfId="0" applyNumberFormat="1" applyFont="1" applyBorder="1">
      <alignment vertical="top"/>
    </xf>
    <xf numFmtId="3" fontId="14" fillId="0" borderId="1" xfId="0" applyNumberFormat="1" applyFont="1" applyFill="1" applyBorder="1">
      <alignment vertical="top"/>
    </xf>
    <xf numFmtId="3" fontId="13" fillId="0" borderId="1" xfId="0" applyNumberFormat="1" applyFont="1" applyBorder="1">
      <alignment vertical="top"/>
    </xf>
    <xf numFmtId="0" fontId="14" fillId="0" borderId="0" xfId="0" applyFont="1" applyBorder="1">
      <alignment vertical="top"/>
    </xf>
    <xf numFmtId="0" fontId="8" fillId="15" borderId="1" xfId="0" applyNumberFormat="1" applyFont="1" applyFill="1" applyBorder="1" applyAlignment="1">
      <alignment horizontal="left" vertical="center" wrapText="1"/>
    </xf>
    <xf numFmtId="0" fontId="15" fillId="16" borderId="1" xfId="0" applyFont="1" applyFill="1" applyBorder="1">
      <alignment vertical="top"/>
    </xf>
    <xf numFmtId="3" fontId="3" fillId="2" borderId="1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4" fontId="4" fillId="5" borderId="1" xfId="0" applyNumberFormat="1" applyFont="1" applyFill="1" applyBorder="1" applyAlignment="1">
      <alignment horizontal="center" vertical="top"/>
    </xf>
    <xf numFmtId="0" fontId="4" fillId="7" borderId="1" xfId="0" applyNumberFormat="1" applyFont="1" applyFill="1" applyBorder="1" applyAlignment="1">
      <alignment horizontal="center" vertical="top"/>
    </xf>
    <xf numFmtId="0" fontId="4" fillId="7" borderId="3" xfId="0" applyNumberFormat="1" applyFont="1" applyFill="1" applyBorder="1" applyAlignment="1">
      <alignment horizontal="center" vertical="top"/>
    </xf>
    <xf numFmtId="0" fontId="4" fillId="2" borderId="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1" xfId="0" applyNumberFormat="1" applyFont="1" applyFill="1" applyBorder="1" applyAlignment="1">
      <alignment vertical="top"/>
    </xf>
    <xf numFmtId="0" fontId="3" fillId="0" borderId="3" xfId="0" applyNumberFormat="1" applyFont="1" applyFill="1" applyBorder="1" applyAlignment="1">
      <alignment vertical="top"/>
    </xf>
    <xf numFmtId="0" fontId="5" fillId="11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10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4" fillId="6" borderId="1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3" fontId="11" fillId="0" borderId="1" xfId="0" applyNumberFormat="1" applyFont="1" applyFill="1" applyBorder="1">
      <alignment vertical="top"/>
    </xf>
    <xf numFmtId="0" fontId="13" fillId="13" borderId="1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4" fontId="13" fillId="14" borderId="1" xfId="0" applyNumberFormat="1" applyFont="1" applyFill="1" applyBorder="1" applyAlignment="1">
      <alignment horizontal="center" vertical="center" wrapText="1"/>
    </xf>
    <xf numFmtId="4" fontId="13" fillId="14" borderId="1" xfId="0" applyNumberFormat="1" applyFont="1" applyFill="1" applyBorder="1" applyAlignment="1">
      <alignment horizontal="left" vertical="center"/>
    </xf>
    <xf numFmtId="3" fontId="14" fillId="0" borderId="0" xfId="0" applyNumberFormat="1" applyFont="1" applyBorder="1">
      <alignment vertical="top"/>
    </xf>
    <xf numFmtId="0" fontId="13" fillId="0" borderId="0" xfId="0" applyFont="1" applyBorder="1" applyAlignment="1">
      <alignment horizontal="center" vertical="top"/>
    </xf>
    <xf numFmtId="3" fontId="14" fillId="0" borderId="0" xfId="0" applyNumberFormat="1" applyFont="1" applyBorder="1" applyAlignment="1">
      <alignment horizontal="left" vertical="top"/>
    </xf>
    <xf numFmtId="10" fontId="13" fillId="2" borderId="0" xfId="0" applyNumberFormat="1" applyFont="1" applyFill="1" applyBorder="1" applyAlignment="1">
      <alignment horizontal="center" vertical="top"/>
    </xf>
    <xf numFmtId="10" fontId="13" fillId="2" borderId="1" xfId="0" applyNumberFormat="1" applyFont="1" applyFill="1" applyBorder="1" applyAlignment="1">
      <alignment horizontal="center" vertical="top"/>
    </xf>
    <xf numFmtId="0" fontId="5" fillId="11" borderId="5" xfId="0" applyFont="1" applyFill="1" applyBorder="1" applyAlignment="1">
      <alignment horizontal="center" vertical="top"/>
    </xf>
    <xf numFmtId="0" fontId="4" fillId="18" borderId="1" xfId="0" applyNumberFormat="1" applyFont="1" applyFill="1" applyBorder="1" applyAlignment="1">
      <alignment vertical="top"/>
    </xf>
    <xf numFmtId="0" fontId="4" fillId="18" borderId="1" xfId="0" applyNumberFormat="1" applyFont="1" applyFill="1" applyBorder="1" applyAlignment="1">
      <alignment horizontal="center" vertical="top"/>
    </xf>
    <xf numFmtId="0" fontId="4" fillId="19" borderId="1" xfId="0" applyNumberFormat="1" applyFont="1" applyFill="1" applyBorder="1" applyAlignment="1">
      <alignment horizontal="center" vertical="top"/>
    </xf>
    <xf numFmtId="0" fontId="5" fillId="17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 vertical="top"/>
    </xf>
    <xf numFmtId="0" fontId="17" fillId="13" borderId="1" xfId="0" applyFont="1" applyFill="1" applyBorder="1" applyAlignment="1">
      <alignment horizontal="center" vertical="top"/>
    </xf>
    <xf numFmtId="0" fontId="16" fillId="13" borderId="1" xfId="0" applyFont="1" applyFill="1" applyBorder="1" applyAlignment="1">
      <alignment horizontal="center" vertical="top"/>
    </xf>
    <xf numFmtId="0" fontId="5" fillId="20" borderId="1" xfId="0" applyFont="1" applyFill="1" applyBorder="1" applyAlignment="1">
      <alignment horizontal="center" vertical="top"/>
    </xf>
    <xf numFmtId="0" fontId="4" fillId="21" borderId="1" xfId="0" applyNumberFormat="1" applyFont="1" applyFill="1" applyBorder="1" applyAlignment="1">
      <alignment horizontal="center" vertical="top"/>
    </xf>
    <xf numFmtId="0" fontId="4" fillId="21" borderId="1" xfId="0" applyNumberFormat="1" applyFont="1" applyFill="1" applyBorder="1" applyAlignment="1">
      <alignment vertical="top"/>
    </xf>
    <xf numFmtId="0" fontId="4" fillId="21" borderId="1" xfId="0" applyNumberFormat="1" applyFont="1" applyFill="1" applyBorder="1" applyAlignment="1">
      <alignment horizontal="left" vertical="top"/>
    </xf>
    <xf numFmtId="0" fontId="4" fillId="22" borderId="1" xfId="0" applyNumberFormat="1" applyFont="1" applyFill="1" applyBorder="1" applyAlignment="1">
      <alignment horizontal="center" vertical="top"/>
    </xf>
    <xf numFmtId="0" fontId="5" fillId="2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959"/>
      <rgbColor rgb="0099CCFF"/>
      <rgbColor rgb="00FF99CC"/>
      <rgbColor rgb="00CC99FF"/>
      <rgbColor rgb="00FFCC99"/>
      <rgbColor rgb="003366FF"/>
      <rgbColor rgb="0033CCCC"/>
      <rgbColor rgb="0066B132"/>
      <rgbColor rgb="00FDA531"/>
      <rgbColor rgb="00FD9A00"/>
      <rgbColor rgb="00FF3333"/>
      <rgbColor rgb="00666699"/>
      <rgbColor rgb="00969696"/>
      <rgbColor rgb="00003366"/>
      <rgbColor rgb="00558E28"/>
      <rgbColor rgb="00003300"/>
      <rgbColor rgb="00333300"/>
      <rgbColor rgb="00FB0007"/>
      <rgbColor rgb="00993366"/>
      <rgbColor rgb="00333399"/>
      <rgbColor rgb="00333333"/>
    </indexedColors>
    <mruColors>
      <color rgb="FF69A8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Red de carreteras del</a:t>
            </a:r>
            <a:r>
              <a:rPr lang="es-ES_tradnl" baseline="0"/>
              <a:t> Principado de Asturias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777777777777776E-2"/>
          <c:y val="0.22726851851851851"/>
          <c:w val="0.93888888888888888"/>
          <c:h val="0.67145778652668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General!$C$2</c:f>
              <c:strCache>
                <c:ptCount val="1"/>
                <c:pt idx="0">
                  <c:v>Totales</c:v>
                </c:pt>
              </c:strCache>
            </c:strRef>
          </c:tx>
          <c:spPr>
            <a:solidFill>
              <a:srgbClr val="00B0F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General!$B$3:$B$8</c:f>
              <c:strCache>
                <c:ptCount val="6"/>
                <c:pt idx="0">
                  <c:v>NACIONAL</c:v>
                </c:pt>
                <c:pt idx="1">
                  <c:v>REGIONAL</c:v>
                </c:pt>
                <c:pt idx="2">
                  <c:v>COMARCAL</c:v>
                </c:pt>
                <c:pt idx="3">
                  <c:v>Local 1 Ord.</c:v>
                </c:pt>
                <c:pt idx="4">
                  <c:v>Local 2 Ord.</c:v>
                </c:pt>
                <c:pt idx="5">
                  <c:v>Cedidas</c:v>
                </c:pt>
              </c:strCache>
            </c:strRef>
          </c:cat>
          <c:val>
            <c:numRef>
              <c:f>General!$C$3:$C$8</c:f>
              <c:numCache>
                <c:formatCode>#,##0</c:formatCode>
                <c:ptCount val="6"/>
                <c:pt idx="0">
                  <c:v>463.67</c:v>
                </c:pt>
                <c:pt idx="1">
                  <c:v>642.06500000000005</c:v>
                </c:pt>
                <c:pt idx="2">
                  <c:v>808.68700000000001</c:v>
                </c:pt>
                <c:pt idx="3">
                  <c:v>1259.443</c:v>
                </c:pt>
                <c:pt idx="4">
                  <c:v>1478.1189999999999</c:v>
                </c:pt>
                <c:pt idx="5">
                  <c:v>298.14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C-EC4F-971C-39F8BAC6A3B2}"/>
            </c:ext>
          </c:extLst>
        </c:ser>
        <c:ser>
          <c:idx val="1"/>
          <c:order val="1"/>
          <c:tx>
            <c:strRef>
              <c:f>General!$D$2</c:f>
              <c:strCache>
                <c:ptCount val="1"/>
                <c:pt idx="0">
                  <c:v>Realiz.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General!$B$3:$B$8</c:f>
              <c:strCache>
                <c:ptCount val="6"/>
                <c:pt idx="0">
                  <c:v>NACIONAL</c:v>
                </c:pt>
                <c:pt idx="1">
                  <c:v>REGIONAL</c:v>
                </c:pt>
                <c:pt idx="2">
                  <c:v>COMARCAL</c:v>
                </c:pt>
                <c:pt idx="3">
                  <c:v>Local 1 Ord.</c:v>
                </c:pt>
                <c:pt idx="4">
                  <c:v>Local 2 Ord.</c:v>
                </c:pt>
                <c:pt idx="5">
                  <c:v>Cedidas</c:v>
                </c:pt>
              </c:strCache>
            </c:strRef>
          </c:cat>
          <c:val>
            <c:numRef>
              <c:f>General!$D$3:$D$8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1C-EC4F-971C-39F8BAC6A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496063024"/>
        <c:axId val="1"/>
        <c:axId val="0"/>
      </c:bar3DChart>
      <c:catAx>
        <c:axId val="149606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606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5359033784172007E-2"/>
          <c:y val="0.23966579558430212"/>
          <c:w val="0.29158090880982412"/>
          <c:h val="5.865683259563204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9</xdr:row>
      <xdr:rowOff>175847</xdr:rowOff>
    </xdr:from>
    <xdr:to>
      <xdr:col>5</xdr:col>
      <xdr:colOff>39077</xdr:colOff>
      <xdr:row>30</xdr:row>
      <xdr:rowOff>29309</xdr:rowOff>
    </xdr:to>
    <xdr:graphicFrame macro="">
      <xdr:nvGraphicFramePr>
        <xdr:cNvPr id="2051" name="Gráfico 2">
          <a:extLst>
            <a:ext uri="{FF2B5EF4-FFF2-40B4-BE49-F238E27FC236}">
              <a16:creationId xmlns:a16="http://schemas.microsoft.com/office/drawing/2014/main" id="{5CBE5A3A-9CB0-9149-937F-ECD87576F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"/>
  <sheetViews>
    <sheetView showGridLines="0" tabSelected="1" zoomScale="130" zoomScaleNormal="130" workbookViewId="0">
      <selection activeCell="J16" sqref="J16"/>
    </sheetView>
  </sheetViews>
  <sheetFormatPr baseColWidth="10" defaultColWidth="10.1640625" defaultRowHeight="20" customHeight="1" x14ac:dyDescent="0.15"/>
  <cols>
    <col min="1" max="1" width="4" style="1" customWidth="1"/>
    <col min="2" max="2" width="13.33203125" style="1" bestFit="1" customWidth="1"/>
    <col min="3" max="3" width="8.5" style="2" bestFit="1" customWidth="1"/>
    <col min="4" max="4" width="8.6640625" style="1" bestFit="1" customWidth="1"/>
    <col min="5" max="5" width="9.5" style="1" bestFit="1" customWidth="1"/>
    <col min="6" max="7" width="10.33203125" style="1" bestFit="1" customWidth="1"/>
    <col min="8" max="16384" width="10.1640625" style="1"/>
  </cols>
  <sheetData>
    <row r="1" spans="2:6" ht="27" customHeight="1" x14ac:dyDescent="0.15">
      <c r="C1" s="30"/>
      <c r="D1" s="31"/>
      <c r="E1" s="31"/>
    </row>
    <row r="2" spans="2:6" ht="19.25" customHeight="1" x14ac:dyDescent="0.15">
      <c r="B2" s="23"/>
      <c r="C2" s="32" t="s">
        <v>1049</v>
      </c>
      <c r="D2" s="33" t="s">
        <v>1053</v>
      </c>
      <c r="E2" s="33" t="s">
        <v>0</v>
      </c>
    </row>
    <row r="3" spans="2:6" ht="19.25" customHeight="1" x14ac:dyDescent="0.15">
      <c r="B3" s="24" t="s">
        <v>1050</v>
      </c>
      <c r="C3" s="34">
        <f>Nacional!C13/1000</f>
        <v>463.67</v>
      </c>
      <c r="D3" s="34">
        <f>Nacional!D13/1000</f>
        <v>0</v>
      </c>
      <c r="E3" s="37">
        <f t="shared" ref="E3:E9" si="0">D3/C3</f>
        <v>0</v>
      </c>
    </row>
    <row r="4" spans="2:6" ht="17" x14ac:dyDescent="0.15">
      <c r="B4" s="25" t="s">
        <v>1051</v>
      </c>
      <c r="C4" s="34">
        <f>Regional!C20/1000</f>
        <v>642.06500000000005</v>
      </c>
      <c r="D4" s="34">
        <f>Regional!D20/1000</f>
        <v>0</v>
      </c>
      <c r="E4" s="37">
        <f t="shared" si="0"/>
        <v>0</v>
      </c>
    </row>
    <row r="5" spans="2:6" ht="17" x14ac:dyDescent="0.15">
      <c r="B5" s="26" t="s">
        <v>1052</v>
      </c>
      <c r="C5" s="34">
        <f>Comarcal!C40/1000</f>
        <v>808.68700000000001</v>
      </c>
      <c r="D5" s="34">
        <f>Comarcal!D40/1000</f>
        <v>0</v>
      </c>
      <c r="E5" s="37">
        <f t="shared" si="0"/>
        <v>0</v>
      </c>
    </row>
    <row r="6" spans="2:6" ht="20" customHeight="1" x14ac:dyDescent="0.15">
      <c r="B6" s="27" t="s">
        <v>1054</v>
      </c>
      <c r="C6" s="34">
        <f>'Local 1 Orden'!C95/1000</f>
        <v>1259.443</v>
      </c>
      <c r="D6" s="34">
        <f>'Local 1 Orden'!D95/1000</f>
        <v>0</v>
      </c>
      <c r="E6" s="37">
        <f t="shared" si="0"/>
        <v>0</v>
      </c>
    </row>
    <row r="7" spans="2:6" ht="22" customHeight="1" x14ac:dyDescent="0.15">
      <c r="B7" s="27" t="s">
        <v>1055</v>
      </c>
      <c r="C7" s="34">
        <f>'Local 2 Orden'!C328/1000</f>
        <v>1478.1189999999999</v>
      </c>
      <c r="D7" s="34">
        <f>'Local 2 Orden'!D328/1000</f>
        <v>0</v>
      </c>
      <c r="E7" s="37">
        <f t="shared" si="0"/>
        <v>0</v>
      </c>
      <c r="F7" s="2"/>
    </row>
    <row r="8" spans="2:6" ht="22" customHeight="1" x14ac:dyDescent="0.15">
      <c r="B8" s="47" t="s">
        <v>1177</v>
      </c>
      <c r="C8" s="34">
        <f>('Local Extinguida'!C73)/1000</f>
        <v>298.14</v>
      </c>
      <c r="D8" s="34">
        <f>('Local Extinguida'!D73)/1000</f>
        <v>0</v>
      </c>
      <c r="E8" s="37">
        <f t="shared" si="0"/>
        <v>0</v>
      </c>
      <c r="F8" s="2"/>
    </row>
    <row r="9" spans="2:6" ht="16" x14ac:dyDescent="0.15">
      <c r="B9" s="28"/>
      <c r="C9" s="29">
        <f>SUM(C3:C8)</f>
        <v>4950.1239999999998</v>
      </c>
      <c r="D9" s="29">
        <f>SUM(D3:D8)</f>
        <v>0</v>
      </c>
      <c r="E9" s="38">
        <f t="shared" si="0"/>
        <v>0</v>
      </c>
    </row>
    <row r="10" spans="2:6" ht="20" customHeight="1" x14ac:dyDescent="0.15">
      <c r="B10" s="22"/>
    </row>
  </sheetData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orientation="landscape" useFirstPageNumber="1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showGridLines="0" zoomScaleNormal="100" workbookViewId="0">
      <selection activeCell="H16" sqref="H16"/>
    </sheetView>
  </sheetViews>
  <sheetFormatPr baseColWidth="10" defaultColWidth="10.5" defaultRowHeight="14" x14ac:dyDescent="0.15"/>
  <cols>
    <col min="1" max="1" width="6.1640625" style="57" bestFit="1" customWidth="1"/>
    <col min="2" max="2" width="25.83203125" bestFit="1" customWidth="1"/>
    <col min="3" max="3" width="7.6640625" bestFit="1" customWidth="1"/>
    <col min="4" max="4" width="6.6640625" bestFit="1" customWidth="1"/>
  </cols>
  <sheetData>
    <row r="1" spans="1:4" x14ac:dyDescent="0.15">
      <c r="A1" s="94" t="s">
        <v>1204</v>
      </c>
      <c r="B1" s="94"/>
      <c r="C1" s="94"/>
      <c r="D1" s="94"/>
    </row>
    <row r="2" spans="1:4" x14ac:dyDescent="0.15">
      <c r="A2" s="62" t="s">
        <v>1206</v>
      </c>
      <c r="B2" s="13" t="s">
        <v>1203</v>
      </c>
      <c r="C2" s="13" t="s">
        <v>1049</v>
      </c>
      <c r="D2" s="13" t="s">
        <v>1053</v>
      </c>
    </row>
    <row r="3" spans="1:4" x14ac:dyDescent="0.15">
      <c r="A3" s="63" t="s">
        <v>19</v>
      </c>
      <c r="B3" s="3" t="s">
        <v>20</v>
      </c>
      <c r="C3" s="6">
        <v>4520</v>
      </c>
      <c r="D3" s="6"/>
    </row>
    <row r="4" spans="1:4" x14ac:dyDescent="0.15">
      <c r="A4" s="63" t="s">
        <v>1</v>
      </c>
      <c r="B4" s="3" t="s">
        <v>2</v>
      </c>
      <c r="C4" s="6">
        <v>15590</v>
      </c>
      <c r="D4" s="6"/>
    </row>
    <row r="5" spans="1:4" x14ac:dyDescent="0.15">
      <c r="A5" s="63" t="s">
        <v>3</v>
      </c>
      <c r="B5" s="3" t="s">
        <v>4</v>
      </c>
      <c r="C5" s="6">
        <v>23460</v>
      </c>
      <c r="D5" s="6"/>
    </row>
    <row r="6" spans="1:4" x14ac:dyDescent="0.15">
      <c r="A6" s="64" t="s">
        <v>5</v>
      </c>
      <c r="B6" s="10" t="s">
        <v>6</v>
      </c>
      <c r="C6" s="6">
        <f>19500+20600</f>
        <v>40100</v>
      </c>
      <c r="D6" s="6"/>
    </row>
    <row r="7" spans="1:4" x14ac:dyDescent="0.15">
      <c r="A7" s="64" t="s">
        <v>7</v>
      </c>
      <c r="B7" s="10" t="s">
        <v>8</v>
      </c>
      <c r="C7" s="6">
        <f>13570+33790+29170+4270+2440+6210+21220+2050+1460</f>
        <v>114180</v>
      </c>
      <c r="D7" s="6"/>
    </row>
    <row r="8" spans="1:4" x14ac:dyDescent="0.15">
      <c r="A8" s="64" t="s">
        <v>9</v>
      </c>
      <c r="B8" s="10" t="s">
        <v>10</v>
      </c>
      <c r="C8" s="6">
        <v>2140</v>
      </c>
      <c r="D8" s="6"/>
    </row>
    <row r="9" spans="1:4" x14ac:dyDescent="0.15">
      <c r="A9" s="63" t="s">
        <v>11</v>
      </c>
      <c r="B9" s="3" t="s">
        <v>12</v>
      </c>
      <c r="C9" s="6">
        <f>20740+59890+10930+51660+55460+24000+13280+1730+1400</f>
        <v>239090</v>
      </c>
      <c r="D9" s="6"/>
    </row>
    <row r="10" spans="1:4" x14ac:dyDescent="0.15">
      <c r="A10" s="63" t="s">
        <v>13</v>
      </c>
      <c r="B10" s="3" t="s">
        <v>14</v>
      </c>
      <c r="C10" s="6">
        <f>13110+6940</f>
        <v>20050</v>
      </c>
      <c r="D10" s="6"/>
    </row>
    <row r="11" spans="1:4" x14ac:dyDescent="0.15">
      <c r="A11" s="63" t="s">
        <v>15</v>
      </c>
      <c r="B11" s="3" t="s">
        <v>16</v>
      </c>
      <c r="C11" s="6">
        <v>2510</v>
      </c>
      <c r="D11" s="6"/>
    </row>
    <row r="12" spans="1:4" x14ac:dyDescent="0.15">
      <c r="A12" s="63" t="s">
        <v>17</v>
      </c>
      <c r="B12" s="3" t="s">
        <v>18</v>
      </c>
      <c r="C12" s="6">
        <v>2030</v>
      </c>
      <c r="D12" s="6"/>
    </row>
    <row r="13" spans="1:4" x14ac:dyDescent="0.15">
      <c r="A13" s="61"/>
      <c r="B13" s="39"/>
      <c r="C13" s="17">
        <f>SUM(C3:C12)</f>
        <v>463670</v>
      </c>
      <c r="D13" s="17">
        <f>SUM(D3:D12)</f>
        <v>0</v>
      </c>
    </row>
    <row r="14" spans="1:4" x14ac:dyDescent="0.15">
      <c r="D14" s="8">
        <f>D13/C13</f>
        <v>0</v>
      </c>
    </row>
  </sheetData>
  <sheetProtection selectLockedCells="1" selectUnlockedCells="1"/>
  <mergeCells count="1">
    <mergeCell ref="A1:D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sqref="A1:E2"/>
    </sheetView>
  </sheetViews>
  <sheetFormatPr baseColWidth="10" defaultRowHeight="14" x14ac:dyDescent="0.15"/>
  <cols>
    <col min="1" max="1" width="7.83203125" style="51" bestFit="1" customWidth="1"/>
    <col min="2" max="2" width="49.1640625" bestFit="1" customWidth="1"/>
    <col min="3" max="3" width="9.6640625" style="51" bestFit="1" customWidth="1"/>
    <col min="4" max="4" width="8.33203125" bestFit="1" customWidth="1"/>
    <col min="5" max="5" width="84" style="69" bestFit="1" customWidth="1"/>
  </cols>
  <sheetData>
    <row r="1" spans="1:5" x14ac:dyDescent="0.15">
      <c r="A1" s="89" t="s">
        <v>1211</v>
      </c>
      <c r="B1" s="89"/>
      <c r="C1" s="89"/>
      <c r="D1" s="89"/>
      <c r="E1" s="89"/>
    </row>
    <row r="2" spans="1:5" x14ac:dyDescent="0.15">
      <c r="A2" s="90" t="s">
        <v>1206</v>
      </c>
      <c r="B2" s="91" t="s">
        <v>1203</v>
      </c>
      <c r="C2" s="90" t="s">
        <v>1049</v>
      </c>
      <c r="D2" s="91" t="s">
        <v>1053</v>
      </c>
      <c r="E2" s="92" t="s">
        <v>1205</v>
      </c>
    </row>
    <row r="3" spans="1:5" x14ac:dyDescent="0.15">
      <c r="A3" s="93" t="s">
        <v>21</v>
      </c>
      <c r="B3" s="10" t="s">
        <v>22</v>
      </c>
      <c r="C3" s="49">
        <v>34460</v>
      </c>
      <c r="D3" s="6"/>
      <c r="E3" s="67" t="s">
        <v>23</v>
      </c>
    </row>
    <row r="4" spans="1:5" x14ac:dyDescent="0.15">
      <c r="A4" s="93" t="s">
        <v>24</v>
      </c>
      <c r="B4" s="10" t="s">
        <v>25</v>
      </c>
      <c r="C4" s="49">
        <v>24400</v>
      </c>
      <c r="D4" s="6"/>
      <c r="E4" s="67" t="s">
        <v>26</v>
      </c>
    </row>
    <row r="5" spans="1:5" x14ac:dyDescent="0.15">
      <c r="A5" s="93" t="s">
        <v>27</v>
      </c>
      <c r="B5" s="10" t="s">
        <v>28</v>
      </c>
      <c r="C5" s="49">
        <v>44650</v>
      </c>
      <c r="D5" s="6"/>
      <c r="E5" s="67" t="s">
        <v>29</v>
      </c>
    </row>
    <row r="6" spans="1:5" x14ac:dyDescent="0.15">
      <c r="A6" s="93" t="s">
        <v>44</v>
      </c>
      <c r="B6" s="10" t="s">
        <v>45</v>
      </c>
      <c r="C6" s="49">
        <v>9710</v>
      </c>
      <c r="D6" s="6"/>
      <c r="E6" s="67"/>
    </row>
    <row r="7" spans="1:5" x14ac:dyDescent="0.15">
      <c r="A7" s="93" t="s">
        <v>46</v>
      </c>
      <c r="B7" s="10" t="s">
        <v>47</v>
      </c>
      <c r="C7" s="66">
        <v>43100</v>
      </c>
      <c r="D7" s="11"/>
      <c r="E7" s="67" t="s">
        <v>48</v>
      </c>
    </row>
    <row r="8" spans="1:5" x14ac:dyDescent="0.15">
      <c r="A8" s="93" t="s">
        <v>49</v>
      </c>
      <c r="B8" s="10" t="s">
        <v>50</v>
      </c>
      <c r="C8" s="49">
        <v>53850</v>
      </c>
      <c r="D8" s="6"/>
      <c r="E8" s="67"/>
    </row>
    <row r="9" spans="1:5" x14ac:dyDescent="0.15">
      <c r="A9" s="93" t="s">
        <v>51</v>
      </c>
      <c r="B9" s="10" t="s">
        <v>52</v>
      </c>
      <c r="C9" s="49">
        <v>14000</v>
      </c>
      <c r="D9" s="6"/>
      <c r="E9" s="67"/>
    </row>
    <row r="10" spans="1:5" x14ac:dyDescent="0.15">
      <c r="A10" s="93" t="s">
        <v>53</v>
      </c>
      <c r="B10" s="10" t="s">
        <v>54</v>
      </c>
      <c r="C10" s="49">
        <v>10000</v>
      </c>
      <c r="D10" s="6"/>
      <c r="E10" s="67"/>
    </row>
    <row r="11" spans="1:5" x14ac:dyDescent="0.15">
      <c r="A11" s="93" t="s">
        <v>55</v>
      </c>
      <c r="B11" s="10" t="s">
        <v>56</v>
      </c>
      <c r="C11" s="49">
        <v>65310</v>
      </c>
      <c r="D11" s="6"/>
      <c r="E11" s="67"/>
    </row>
    <row r="12" spans="1:5" x14ac:dyDescent="0.15">
      <c r="A12" s="93" t="s">
        <v>57</v>
      </c>
      <c r="B12" s="10" t="s">
        <v>58</v>
      </c>
      <c r="C12" s="49">
        <v>11290</v>
      </c>
      <c r="D12" s="6"/>
      <c r="E12" s="67"/>
    </row>
    <row r="13" spans="1:5" x14ac:dyDescent="0.15">
      <c r="A13" s="93" t="s">
        <v>59</v>
      </c>
      <c r="B13" s="10" t="s">
        <v>60</v>
      </c>
      <c r="C13" s="49">
        <v>13410</v>
      </c>
      <c r="D13" s="6"/>
      <c r="E13" s="67" t="s">
        <v>61</v>
      </c>
    </row>
    <row r="14" spans="1:5" x14ac:dyDescent="0.15">
      <c r="A14" s="93" t="s">
        <v>30</v>
      </c>
      <c r="B14" s="10" t="s">
        <v>31</v>
      </c>
      <c r="C14" s="49">
        <v>82350</v>
      </c>
      <c r="D14" s="6"/>
      <c r="E14" s="67" t="s">
        <v>32</v>
      </c>
    </row>
    <row r="15" spans="1:5" x14ac:dyDescent="0.15">
      <c r="A15" s="93" t="s">
        <v>33</v>
      </c>
      <c r="B15" s="10" t="s">
        <v>34</v>
      </c>
      <c r="C15" s="49">
        <v>58830</v>
      </c>
      <c r="D15" s="6"/>
      <c r="E15" s="67"/>
    </row>
    <row r="16" spans="1:5" x14ac:dyDescent="0.15">
      <c r="A16" s="93" t="s">
        <v>35</v>
      </c>
      <c r="B16" s="10" t="s">
        <v>36</v>
      </c>
      <c r="C16" s="49">
        <v>105550</v>
      </c>
      <c r="D16" s="6"/>
      <c r="E16" s="67"/>
    </row>
    <row r="17" spans="1:5" x14ac:dyDescent="0.15">
      <c r="A17" s="93" t="s">
        <v>37</v>
      </c>
      <c r="B17" s="10" t="s">
        <v>38</v>
      </c>
      <c r="C17" s="49">
        <v>17540</v>
      </c>
      <c r="D17" s="6"/>
      <c r="E17" s="67"/>
    </row>
    <row r="18" spans="1:5" x14ac:dyDescent="0.15">
      <c r="A18" s="93" t="s">
        <v>39</v>
      </c>
      <c r="B18" s="10" t="s">
        <v>40</v>
      </c>
      <c r="C18" s="49">
        <v>37810</v>
      </c>
      <c r="D18" s="6"/>
      <c r="E18" s="67"/>
    </row>
    <row r="19" spans="1:5" x14ac:dyDescent="0.15">
      <c r="A19" s="93" t="s">
        <v>41</v>
      </c>
      <c r="B19" s="10" t="s">
        <v>42</v>
      </c>
      <c r="C19" s="49">
        <v>15805</v>
      </c>
      <c r="D19" s="6"/>
      <c r="E19" s="67" t="s">
        <v>43</v>
      </c>
    </row>
    <row r="20" spans="1:5" x14ac:dyDescent="0.15">
      <c r="A20" s="65"/>
      <c r="B20" s="12"/>
      <c r="C20" s="50">
        <f>SUM(C3:C19)</f>
        <v>642065</v>
      </c>
      <c r="D20" s="7">
        <f>SUM(D3:D19)</f>
        <v>0</v>
      </c>
      <c r="E20" s="68"/>
    </row>
    <row r="21" spans="1:5" x14ac:dyDescent="0.15">
      <c r="A21" s="57"/>
      <c r="D21" s="8">
        <f>D20/C20</f>
        <v>0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pane ySplit="2" topLeftCell="A3" activePane="bottomLeft" state="frozen"/>
      <selection pane="bottomLeft" sqref="A1:XFD2"/>
    </sheetView>
  </sheetViews>
  <sheetFormatPr baseColWidth="10" defaultRowHeight="14" x14ac:dyDescent="0.15"/>
  <cols>
    <col min="1" max="1" width="7.83203125" bestFit="1" customWidth="1"/>
    <col min="2" max="2" width="79.6640625" bestFit="1" customWidth="1"/>
    <col min="3" max="3" width="7.6640625" style="51" bestFit="1" customWidth="1"/>
    <col min="4" max="4" width="7" style="51" bestFit="1" customWidth="1"/>
    <col min="5" max="5" width="144" bestFit="1" customWidth="1"/>
  </cols>
  <sheetData>
    <row r="1" spans="1:5" x14ac:dyDescent="0.15">
      <c r="A1" s="85" t="s">
        <v>1210</v>
      </c>
      <c r="B1" s="85"/>
      <c r="C1" s="85"/>
      <c r="D1" s="85"/>
      <c r="E1" s="85"/>
    </row>
    <row r="2" spans="1:5" x14ac:dyDescent="0.15">
      <c r="A2" s="82" t="s">
        <v>1206</v>
      </c>
      <c r="B2" s="82" t="s">
        <v>1203</v>
      </c>
      <c r="C2" s="83" t="s">
        <v>1049</v>
      </c>
      <c r="D2" s="83" t="s">
        <v>1053</v>
      </c>
      <c r="E2" s="82" t="s">
        <v>1205</v>
      </c>
    </row>
    <row r="3" spans="1:5" x14ac:dyDescent="0.15">
      <c r="A3" s="84" t="s">
        <v>95</v>
      </c>
      <c r="B3" s="10" t="s">
        <v>96</v>
      </c>
      <c r="C3" s="49">
        <v>19820</v>
      </c>
      <c r="D3" s="49"/>
      <c r="E3" s="10"/>
    </row>
    <row r="4" spans="1:5" x14ac:dyDescent="0.15">
      <c r="A4" s="84" t="s">
        <v>62</v>
      </c>
      <c r="B4" s="10" t="s">
        <v>63</v>
      </c>
      <c r="C4" s="49">
        <v>34550</v>
      </c>
      <c r="D4" s="52"/>
      <c r="E4" s="10"/>
    </row>
    <row r="5" spans="1:5" x14ac:dyDescent="0.15">
      <c r="A5" s="84" t="s">
        <v>64</v>
      </c>
      <c r="B5" s="10" t="s">
        <v>65</v>
      </c>
      <c r="C5" s="49">
        <v>16760</v>
      </c>
      <c r="D5" s="49"/>
      <c r="E5" s="10" t="s">
        <v>66</v>
      </c>
    </row>
    <row r="6" spans="1:5" x14ac:dyDescent="0.15">
      <c r="A6" s="84" t="s">
        <v>67</v>
      </c>
      <c r="B6" s="10" t="s">
        <v>68</v>
      </c>
      <c r="C6" s="49">
        <v>17430</v>
      </c>
      <c r="D6" s="49"/>
      <c r="E6" s="10"/>
    </row>
    <row r="7" spans="1:5" x14ac:dyDescent="0.15">
      <c r="A7" s="84" t="s">
        <v>69</v>
      </c>
      <c r="B7" s="10" t="s">
        <v>70</v>
      </c>
      <c r="C7" s="49">
        <v>5650</v>
      </c>
      <c r="D7" s="49"/>
      <c r="E7" s="10"/>
    </row>
    <row r="8" spans="1:5" x14ac:dyDescent="0.15">
      <c r="A8" s="84" t="s">
        <v>71</v>
      </c>
      <c r="B8" s="10" t="s">
        <v>72</v>
      </c>
      <c r="C8" s="49">
        <v>18690</v>
      </c>
      <c r="D8" s="49"/>
      <c r="E8" s="10" t="s">
        <v>73</v>
      </c>
    </row>
    <row r="9" spans="1:5" x14ac:dyDescent="0.15">
      <c r="A9" s="84" t="s">
        <v>97</v>
      </c>
      <c r="B9" s="10" t="s">
        <v>98</v>
      </c>
      <c r="C9" s="49">
        <v>41970</v>
      </c>
      <c r="D9" s="49"/>
      <c r="E9" s="10" t="s">
        <v>99</v>
      </c>
    </row>
    <row r="10" spans="1:5" x14ac:dyDescent="0.15">
      <c r="A10" s="84" t="s">
        <v>74</v>
      </c>
      <c r="B10" s="10" t="s">
        <v>75</v>
      </c>
      <c r="C10" s="49">
        <v>5540</v>
      </c>
      <c r="D10" s="49"/>
      <c r="E10" s="10" t="s">
        <v>76</v>
      </c>
    </row>
    <row r="11" spans="1:5" x14ac:dyDescent="0.15">
      <c r="A11" s="84" t="s">
        <v>83</v>
      </c>
      <c r="B11" s="10" t="s">
        <v>84</v>
      </c>
      <c r="C11" s="49">
        <v>47310</v>
      </c>
      <c r="D11" s="52"/>
      <c r="E11" s="10" t="s">
        <v>85</v>
      </c>
    </row>
    <row r="12" spans="1:5" x14ac:dyDescent="0.15">
      <c r="A12" s="84" t="s">
        <v>77</v>
      </c>
      <c r="B12" s="10" t="s">
        <v>78</v>
      </c>
      <c r="C12" s="49">
        <v>34620</v>
      </c>
      <c r="D12" s="49"/>
      <c r="E12" s="10"/>
    </row>
    <row r="13" spans="1:5" x14ac:dyDescent="0.15">
      <c r="A13" s="84" t="s">
        <v>100</v>
      </c>
      <c r="B13" s="10" t="s">
        <v>101</v>
      </c>
      <c r="C13" s="49">
        <v>7110</v>
      </c>
      <c r="D13" s="49"/>
      <c r="E13" s="10"/>
    </row>
    <row r="14" spans="1:5" x14ac:dyDescent="0.15">
      <c r="A14" s="84" t="s">
        <v>102</v>
      </c>
      <c r="B14" s="10" t="s">
        <v>103</v>
      </c>
      <c r="C14" s="49">
        <v>10960</v>
      </c>
      <c r="D14" s="49"/>
      <c r="E14" s="10"/>
    </row>
    <row r="15" spans="1:5" x14ac:dyDescent="0.15">
      <c r="A15" s="84" t="s">
        <v>86</v>
      </c>
      <c r="B15" s="10" t="s">
        <v>87</v>
      </c>
      <c r="C15" s="49">
        <v>33565</v>
      </c>
      <c r="D15" s="49"/>
      <c r="E15" s="10"/>
    </row>
    <row r="16" spans="1:5" x14ac:dyDescent="0.15">
      <c r="A16" s="84" t="s">
        <v>88</v>
      </c>
      <c r="B16" s="10" t="s">
        <v>89</v>
      </c>
      <c r="C16" s="49">
        <v>57385</v>
      </c>
      <c r="D16" s="49"/>
      <c r="E16" s="10"/>
    </row>
    <row r="17" spans="1:5" x14ac:dyDescent="0.15">
      <c r="A17" s="84" t="s">
        <v>104</v>
      </c>
      <c r="B17" s="10" t="s">
        <v>105</v>
      </c>
      <c r="C17" s="49">
        <v>51240</v>
      </c>
      <c r="D17" s="49"/>
      <c r="E17" s="10"/>
    </row>
    <row r="18" spans="1:5" x14ac:dyDescent="0.15">
      <c r="A18" s="84" t="s">
        <v>90</v>
      </c>
      <c r="B18" s="10" t="s">
        <v>91</v>
      </c>
      <c r="C18" s="49">
        <v>48770</v>
      </c>
      <c r="D18" s="49"/>
      <c r="E18" s="10"/>
    </row>
    <row r="19" spans="1:5" x14ac:dyDescent="0.15">
      <c r="A19" s="84" t="s">
        <v>106</v>
      </c>
      <c r="B19" s="10" t="s">
        <v>107</v>
      </c>
      <c r="C19" s="49">
        <v>10270</v>
      </c>
      <c r="D19" s="49"/>
      <c r="E19" s="10"/>
    </row>
    <row r="20" spans="1:5" x14ac:dyDescent="0.15">
      <c r="A20" s="84" t="s">
        <v>108</v>
      </c>
      <c r="B20" s="10" t="s">
        <v>109</v>
      </c>
      <c r="C20" s="49">
        <v>19430</v>
      </c>
      <c r="D20" s="49"/>
      <c r="E20" s="10"/>
    </row>
    <row r="21" spans="1:5" x14ac:dyDescent="0.15">
      <c r="A21" s="84" t="s">
        <v>110</v>
      </c>
      <c r="B21" s="10" t="s">
        <v>111</v>
      </c>
      <c r="C21" s="49">
        <v>19700</v>
      </c>
      <c r="D21" s="49"/>
      <c r="E21" s="10"/>
    </row>
    <row r="22" spans="1:5" x14ac:dyDescent="0.15">
      <c r="A22" s="84" t="s">
        <v>112</v>
      </c>
      <c r="B22" s="10" t="s">
        <v>113</v>
      </c>
      <c r="C22" s="49">
        <v>25680</v>
      </c>
      <c r="D22" s="49"/>
      <c r="E22" s="10"/>
    </row>
    <row r="23" spans="1:5" x14ac:dyDescent="0.15">
      <c r="A23" s="84" t="s">
        <v>114</v>
      </c>
      <c r="B23" s="10" t="s">
        <v>115</v>
      </c>
      <c r="C23" s="49">
        <v>11365</v>
      </c>
      <c r="D23" s="49"/>
      <c r="E23" s="10"/>
    </row>
    <row r="24" spans="1:5" x14ac:dyDescent="0.15">
      <c r="A24" s="84" t="s">
        <v>116</v>
      </c>
      <c r="B24" s="10" t="s">
        <v>117</v>
      </c>
      <c r="C24" s="49">
        <v>26540</v>
      </c>
      <c r="D24" s="49"/>
      <c r="E24" s="10"/>
    </row>
    <row r="25" spans="1:5" x14ac:dyDescent="0.15">
      <c r="A25" s="84" t="s">
        <v>118</v>
      </c>
      <c r="B25" s="10" t="s">
        <v>119</v>
      </c>
      <c r="C25" s="49">
        <v>12210</v>
      </c>
      <c r="D25" s="49"/>
      <c r="E25" s="10"/>
    </row>
    <row r="26" spans="1:5" x14ac:dyDescent="0.15">
      <c r="A26" s="84" t="s">
        <v>120</v>
      </c>
      <c r="B26" s="10" t="s">
        <v>121</v>
      </c>
      <c r="C26" s="49">
        <v>8231</v>
      </c>
      <c r="D26" s="49"/>
      <c r="E26" s="10" t="s">
        <v>122</v>
      </c>
    </row>
    <row r="27" spans="1:5" x14ac:dyDescent="0.15">
      <c r="A27" s="84" t="s">
        <v>123</v>
      </c>
      <c r="B27" s="10" t="s">
        <v>124</v>
      </c>
      <c r="C27" s="49">
        <v>17410</v>
      </c>
      <c r="D27" s="49"/>
      <c r="E27" s="10"/>
    </row>
    <row r="28" spans="1:5" x14ac:dyDescent="0.15">
      <c r="A28" s="84" t="s">
        <v>125</v>
      </c>
      <c r="B28" s="10" t="s">
        <v>126</v>
      </c>
      <c r="C28" s="49">
        <v>33550</v>
      </c>
      <c r="D28" s="49"/>
      <c r="E28" s="10"/>
    </row>
    <row r="29" spans="1:5" x14ac:dyDescent="0.15">
      <c r="A29" s="84" t="s">
        <v>127</v>
      </c>
      <c r="B29" s="10" t="s">
        <v>128</v>
      </c>
      <c r="C29" s="49">
        <v>16870</v>
      </c>
      <c r="D29" s="49"/>
      <c r="E29" s="10"/>
    </row>
    <row r="30" spans="1:5" x14ac:dyDescent="0.15">
      <c r="A30" s="84" t="s">
        <v>129</v>
      </c>
      <c r="B30" s="10" t="s">
        <v>130</v>
      </c>
      <c r="C30" s="49">
        <v>11547</v>
      </c>
      <c r="D30" s="49"/>
      <c r="E30" s="10"/>
    </row>
    <row r="31" spans="1:5" x14ac:dyDescent="0.15">
      <c r="A31" s="84" t="s">
        <v>131</v>
      </c>
      <c r="B31" s="10" t="s">
        <v>132</v>
      </c>
      <c r="C31" s="49">
        <v>10625</v>
      </c>
      <c r="D31" s="49"/>
      <c r="E31" s="10"/>
    </row>
    <row r="32" spans="1:5" x14ac:dyDescent="0.15">
      <c r="A32" s="84" t="s">
        <v>133</v>
      </c>
      <c r="B32" s="10" t="s">
        <v>134</v>
      </c>
      <c r="C32" s="49">
        <v>25670</v>
      </c>
      <c r="D32" s="49"/>
      <c r="E32" s="10"/>
    </row>
    <row r="33" spans="1:5" x14ac:dyDescent="0.15">
      <c r="A33" s="84" t="s">
        <v>135</v>
      </c>
      <c r="B33" s="10" t="s">
        <v>136</v>
      </c>
      <c r="C33" s="49">
        <v>21278</v>
      </c>
      <c r="D33" s="49"/>
      <c r="E33" s="10"/>
    </row>
    <row r="34" spans="1:5" x14ac:dyDescent="0.15">
      <c r="A34" s="84" t="s">
        <v>79</v>
      </c>
      <c r="B34" s="10" t="s">
        <v>80</v>
      </c>
      <c r="C34" s="49">
        <v>18600</v>
      </c>
      <c r="D34" s="49"/>
      <c r="E34" s="10"/>
    </row>
    <row r="35" spans="1:5" x14ac:dyDescent="0.15">
      <c r="A35" s="84" t="s">
        <v>137</v>
      </c>
      <c r="B35" s="10" t="s">
        <v>138</v>
      </c>
      <c r="C35" s="49">
        <v>6821</v>
      </c>
      <c r="D35" s="49"/>
      <c r="E35" s="10"/>
    </row>
    <row r="36" spans="1:5" x14ac:dyDescent="0.15">
      <c r="A36" s="84" t="s">
        <v>92</v>
      </c>
      <c r="B36" s="10" t="s">
        <v>93</v>
      </c>
      <c r="C36" s="49">
        <v>20375</v>
      </c>
      <c r="D36" s="52"/>
      <c r="E36" s="10" t="s">
        <v>94</v>
      </c>
    </row>
    <row r="37" spans="1:5" x14ac:dyDescent="0.15">
      <c r="A37" s="84" t="s">
        <v>81</v>
      </c>
      <c r="B37" s="10" t="s">
        <v>82</v>
      </c>
      <c r="C37" s="49">
        <v>21100</v>
      </c>
      <c r="D37" s="49"/>
      <c r="E37" s="10"/>
    </row>
    <row r="38" spans="1:5" x14ac:dyDescent="0.15">
      <c r="A38" s="84" t="s">
        <v>139</v>
      </c>
      <c r="B38" s="10" t="s">
        <v>140</v>
      </c>
      <c r="C38" s="49">
        <v>7485</v>
      </c>
      <c r="D38" s="49"/>
      <c r="E38" s="10" t="s">
        <v>141</v>
      </c>
    </row>
    <row r="39" spans="1:5" x14ac:dyDescent="0.15">
      <c r="A39" s="84" t="s">
        <v>142</v>
      </c>
      <c r="B39" s="10" t="s">
        <v>143</v>
      </c>
      <c r="C39" s="49">
        <v>12560</v>
      </c>
      <c r="D39" s="49"/>
      <c r="E39" s="10" t="s">
        <v>144</v>
      </c>
    </row>
    <row r="40" spans="1:5" x14ac:dyDescent="0.15">
      <c r="A40" s="20"/>
      <c r="B40" s="12"/>
      <c r="C40" s="50">
        <f>SUM(C3:C39)</f>
        <v>808687</v>
      </c>
      <c r="D40" s="50">
        <f t="shared" ref="D40" si="0">SUM(D3:D39)</f>
        <v>0</v>
      </c>
      <c r="E40" s="12"/>
    </row>
    <row r="41" spans="1:5" x14ac:dyDescent="0.15">
      <c r="A41" s="19"/>
      <c r="D41" s="9">
        <f>D40/C40</f>
        <v>0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6"/>
  <sheetViews>
    <sheetView workbookViewId="0">
      <selection activeCell="I31" sqref="I31"/>
    </sheetView>
  </sheetViews>
  <sheetFormatPr baseColWidth="10" defaultRowHeight="14" x14ac:dyDescent="0.15"/>
  <cols>
    <col min="1" max="1" width="7.83203125" style="51" bestFit="1" customWidth="1"/>
    <col min="2" max="2" width="62.1640625" bestFit="1" customWidth="1"/>
    <col min="3" max="3" width="9.1640625" bestFit="1" customWidth="1"/>
    <col min="4" max="4" width="7" bestFit="1" customWidth="1"/>
    <col min="5" max="5" width="157" bestFit="1" customWidth="1"/>
  </cols>
  <sheetData>
    <row r="1" spans="1:5" x14ac:dyDescent="0.15">
      <c r="A1" s="86" t="s">
        <v>1209</v>
      </c>
      <c r="B1" s="86"/>
      <c r="C1" s="86"/>
      <c r="D1" s="86"/>
      <c r="E1" s="86"/>
    </row>
    <row r="2" spans="1:5" x14ac:dyDescent="0.15">
      <c r="A2" s="53" t="s">
        <v>1206</v>
      </c>
      <c r="B2" s="21" t="s">
        <v>1203</v>
      </c>
      <c r="C2" s="21" t="s">
        <v>1049</v>
      </c>
      <c r="D2" s="21" t="s">
        <v>1053</v>
      </c>
      <c r="E2" s="21" t="s">
        <v>1205</v>
      </c>
    </row>
    <row r="3" spans="1:5" x14ac:dyDescent="0.15">
      <c r="A3" s="54" t="s">
        <v>227</v>
      </c>
      <c r="B3" s="10" t="s">
        <v>228</v>
      </c>
      <c r="C3" s="6">
        <v>10400</v>
      </c>
      <c r="D3" s="6"/>
      <c r="E3" s="10"/>
    </row>
    <row r="4" spans="1:5" x14ac:dyDescent="0.15">
      <c r="A4" s="54" t="s">
        <v>162</v>
      </c>
      <c r="B4" s="10" t="s">
        <v>163</v>
      </c>
      <c r="C4" s="6">
        <v>25600</v>
      </c>
      <c r="D4" s="6"/>
      <c r="E4" s="10" t="s">
        <v>164</v>
      </c>
    </row>
    <row r="5" spans="1:5" x14ac:dyDescent="0.15">
      <c r="A5" s="54" t="s">
        <v>165</v>
      </c>
      <c r="B5" s="10" t="s">
        <v>166</v>
      </c>
      <c r="C5" s="6">
        <v>22380</v>
      </c>
      <c r="D5" s="6"/>
      <c r="E5" s="10"/>
    </row>
    <row r="6" spans="1:5" x14ac:dyDescent="0.15">
      <c r="A6" s="54" t="s">
        <v>167</v>
      </c>
      <c r="B6" s="10" t="s">
        <v>168</v>
      </c>
      <c r="C6" s="6">
        <v>10346</v>
      </c>
      <c r="D6" s="6"/>
      <c r="E6" s="10"/>
    </row>
    <row r="7" spans="1:5" x14ac:dyDescent="0.15">
      <c r="A7" s="54" t="s">
        <v>169</v>
      </c>
      <c r="B7" s="10" t="s">
        <v>170</v>
      </c>
      <c r="C7" s="6">
        <v>16700</v>
      </c>
      <c r="D7" s="6"/>
      <c r="E7" s="10"/>
    </row>
    <row r="8" spans="1:5" x14ac:dyDescent="0.15">
      <c r="A8" s="54" t="s">
        <v>171</v>
      </c>
      <c r="B8" s="10" t="s">
        <v>172</v>
      </c>
      <c r="C8" s="6">
        <v>7960</v>
      </c>
      <c r="D8" s="6"/>
      <c r="E8" s="10"/>
    </row>
    <row r="9" spans="1:5" x14ac:dyDescent="0.15">
      <c r="A9" s="54" t="s">
        <v>173</v>
      </c>
      <c r="B9" s="10" t="s">
        <v>174</v>
      </c>
      <c r="C9" s="6">
        <v>13500</v>
      </c>
      <c r="D9" s="6"/>
      <c r="E9" s="10"/>
    </row>
    <row r="10" spans="1:5" x14ac:dyDescent="0.15">
      <c r="A10" s="54" t="s">
        <v>175</v>
      </c>
      <c r="B10" s="10" t="s">
        <v>176</v>
      </c>
      <c r="C10" s="6">
        <v>7950</v>
      </c>
      <c r="D10" s="6"/>
      <c r="E10" s="10" t="s">
        <v>177</v>
      </c>
    </row>
    <row r="11" spans="1:5" x14ac:dyDescent="0.15">
      <c r="A11" s="54" t="s">
        <v>229</v>
      </c>
      <c r="B11" s="10" t="s">
        <v>230</v>
      </c>
      <c r="C11" s="6">
        <v>4980</v>
      </c>
      <c r="D11" s="6"/>
      <c r="E11" s="10"/>
    </row>
    <row r="12" spans="1:5" x14ac:dyDescent="0.15">
      <c r="A12" s="54" t="s">
        <v>231</v>
      </c>
      <c r="B12" s="10" t="s">
        <v>232</v>
      </c>
      <c r="C12" s="6">
        <v>5760</v>
      </c>
      <c r="D12" s="6"/>
      <c r="E12" s="10"/>
    </row>
    <row r="13" spans="1:5" x14ac:dyDescent="0.15">
      <c r="A13" s="54" t="s">
        <v>214</v>
      </c>
      <c r="B13" s="10" t="s">
        <v>215</v>
      </c>
      <c r="C13" s="6">
        <v>4358</v>
      </c>
      <c r="D13" s="6"/>
      <c r="E13" s="10" t="s">
        <v>216</v>
      </c>
    </row>
    <row r="14" spans="1:5" x14ac:dyDescent="0.15">
      <c r="A14" s="54" t="s">
        <v>145</v>
      </c>
      <c r="B14" s="10" t="s">
        <v>146</v>
      </c>
      <c r="C14" s="6">
        <v>2190</v>
      </c>
      <c r="D14" s="6"/>
      <c r="E14" s="10"/>
    </row>
    <row r="15" spans="1:5" x14ac:dyDescent="0.15">
      <c r="A15" s="54" t="s">
        <v>233</v>
      </c>
      <c r="B15" s="10" t="s">
        <v>234</v>
      </c>
      <c r="C15" s="6">
        <v>4267</v>
      </c>
      <c r="D15" s="6"/>
      <c r="E15" s="10"/>
    </row>
    <row r="16" spans="1:5" x14ac:dyDescent="0.15">
      <c r="A16" s="54" t="s">
        <v>178</v>
      </c>
      <c r="B16" s="10" t="s">
        <v>179</v>
      </c>
      <c r="C16" s="6">
        <v>8360</v>
      </c>
      <c r="D16" s="6"/>
      <c r="E16" s="10"/>
    </row>
    <row r="17" spans="1:5" x14ac:dyDescent="0.15">
      <c r="A17" s="54" t="s">
        <v>235</v>
      </c>
      <c r="B17" s="10" t="s">
        <v>236</v>
      </c>
      <c r="C17" s="6">
        <v>13968</v>
      </c>
      <c r="D17" s="6"/>
      <c r="E17" s="10" t="s">
        <v>237</v>
      </c>
    </row>
    <row r="18" spans="1:5" x14ac:dyDescent="0.15">
      <c r="A18" s="54" t="s">
        <v>238</v>
      </c>
      <c r="B18" s="10" t="s">
        <v>239</v>
      </c>
      <c r="C18" s="6">
        <v>7108</v>
      </c>
      <c r="D18" s="6"/>
      <c r="E18" s="10"/>
    </row>
    <row r="19" spans="1:5" x14ac:dyDescent="0.15">
      <c r="A19" s="54" t="s">
        <v>240</v>
      </c>
      <c r="B19" s="10" t="s">
        <v>241</v>
      </c>
      <c r="C19" s="6">
        <v>9170</v>
      </c>
      <c r="D19" s="6"/>
      <c r="E19" s="10"/>
    </row>
    <row r="20" spans="1:5" x14ac:dyDescent="0.15">
      <c r="A20" s="54" t="s">
        <v>242</v>
      </c>
      <c r="B20" s="10" t="s">
        <v>243</v>
      </c>
      <c r="C20" s="6">
        <v>9560</v>
      </c>
      <c r="D20" s="6"/>
      <c r="E20" s="10"/>
    </row>
    <row r="21" spans="1:5" x14ac:dyDescent="0.15">
      <c r="A21" s="54" t="s">
        <v>244</v>
      </c>
      <c r="B21" s="10" t="s">
        <v>245</v>
      </c>
      <c r="C21" s="6">
        <v>12650</v>
      </c>
      <c r="D21" s="6"/>
      <c r="E21" s="10" t="s">
        <v>246</v>
      </c>
    </row>
    <row r="22" spans="1:5" x14ac:dyDescent="0.15">
      <c r="A22" s="54" t="s">
        <v>247</v>
      </c>
      <c r="B22" s="10" t="s">
        <v>248</v>
      </c>
      <c r="C22" s="6">
        <v>4340</v>
      </c>
      <c r="D22" s="6"/>
      <c r="E22" s="10" t="s">
        <v>249</v>
      </c>
    </row>
    <row r="23" spans="1:5" x14ac:dyDescent="0.15">
      <c r="A23" s="54" t="s">
        <v>250</v>
      </c>
      <c r="B23" s="10" t="s">
        <v>251</v>
      </c>
      <c r="C23" s="6">
        <v>17200</v>
      </c>
      <c r="D23" s="6"/>
      <c r="E23" s="10"/>
    </row>
    <row r="24" spans="1:5" x14ac:dyDescent="0.15">
      <c r="A24" s="54" t="s">
        <v>252</v>
      </c>
      <c r="B24" s="10" t="s">
        <v>253</v>
      </c>
      <c r="C24" s="6">
        <v>4930</v>
      </c>
      <c r="D24" s="6"/>
      <c r="E24" s="10"/>
    </row>
    <row r="25" spans="1:5" x14ac:dyDescent="0.15">
      <c r="A25" s="54" t="s">
        <v>147</v>
      </c>
      <c r="B25" s="10" t="s">
        <v>148</v>
      </c>
      <c r="C25" s="6">
        <v>10950</v>
      </c>
      <c r="D25" s="6"/>
      <c r="E25" s="10"/>
    </row>
    <row r="26" spans="1:5" x14ac:dyDescent="0.15">
      <c r="A26" s="54" t="s">
        <v>254</v>
      </c>
      <c r="B26" s="10" t="s">
        <v>255</v>
      </c>
      <c r="C26" s="6">
        <v>18410</v>
      </c>
      <c r="D26" s="6"/>
      <c r="E26" s="10"/>
    </row>
    <row r="27" spans="1:5" x14ac:dyDescent="0.15">
      <c r="A27" s="54" t="s">
        <v>256</v>
      </c>
      <c r="B27" s="10" t="s">
        <v>257</v>
      </c>
      <c r="C27" s="6">
        <v>28380</v>
      </c>
      <c r="D27" s="6"/>
      <c r="E27" s="15"/>
    </row>
    <row r="28" spans="1:5" x14ac:dyDescent="0.15">
      <c r="A28" s="54" t="s">
        <v>258</v>
      </c>
      <c r="B28" s="10" t="s">
        <v>259</v>
      </c>
      <c r="C28" s="6">
        <v>17884</v>
      </c>
      <c r="D28" s="6"/>
      <c r="E28" s="10" t="s">
        <v>260</v>
      </c>
    </row>
    <row r="29" spans="1:5" x14ac:dyDescent="0.15">
      <c r="A29" s="54" t="s">
        <v>180</v>
      </c>
      <c r="B29" s="10" t="s">
        <v>181</v>
      </c>
      <c r="C29" s="6">
        <v>16595</v>
      </c>
      <c r="D29" s="6"/>
      <c r="E29" s="10"/>
    </row>
    <row r="30" spans="1:5" x14ac:dyDescent="0.15">
      <c r="A30" s="54" t="s">
        <v>182</v>
      </c>
      <c r="B30" s="10" t="s">
        <v>183</v>
      </c>
      <c r="C30" s="6">
        <v>9670</v>
      </c>
      <c r="D30" s="6"/>
      <c r="E30" s="10"/>
    </row>
    <row r="31" spans="1:5" x14ac:dyDescent="0.15">
      <c r="A31" s="54" t="s">
        <v>367</v>
      </c>
      <c r="B31" s="10" t="s">
        <v>368</v>
      </c>
      <c r="C31" s="6">
        <v>11989</v>
      </c>
      <c r="D31" s="6"/>
      <c r="E31" s="10"/>
    </row>
    <row r="32" spans="1:5" x14ac:dyDescent="0.15">
      <c r="A32" s="54" t="s">
        <v>184</v>
      </c>
      <c r="B32" s="10" t="s">
        <v>185</v>
      </c>
      <c r="C32" s="6">
        <v>5249</v>
      </c>
      <c r="D32" s="6"/>
      <c r="E32" s="10"/>
    </row>
    <row r="33" spans="1:5" x14ac:dyDescent="0.15">
      <c r="A33" s="54" t="s">
        <v>261</v>
      </c>
      <c r="B33" s="10" t="s">
        <v>262</v>
      </c>
      <c r="C33" s="6">
        <v>26060</v>
      </c>
      <c r="D33" s="6"/>
      <c r="E33" s="10"/>
    </row>
    <row r="34" spans="1:5" x14ac:dyDescent="0.15">
      <c r="A34" s="54" t="s">
        <v>263</v>
      </c>
      <c r="B34" s="10" t="s">
        <v>264</v>
      </c>
      <c r="C34" s="6">
        <v>10180</v>
      </c>
      <c r="D34" s="6"/>
      <c r="E34" s="10"/>
    </row>
    <row r="35" spans="1:5" x14ac:dyDescent="0.15">
      <c r="A35" s="54" t="s">
        <v>217</v>
      </c>
      <c r="B35" s="10" t="s">
        <v>218</v>
      </c>
      <c r="C35" s="6">
        <v>18265</v>
      </c>
      <c r="D35" s="6"/>
      <c r="E35" s="10"/>
    </row>
    <row r="36" spans="1:5" x14ac:dyDescent="0.15">
      <c r="A36" s="54" t="s">
        <v>149</v>
      </c>
      <c r="B36" s="10" t="s">
        <v>150</v>
      </c>
      <c r="C36" s="6">
        <v>29770</v>
      </c>
      <c r="D36" s="6"/>
      <c r="E36" s="10" t="s">
        <v>151</v>
      </c>
    </row>
    <row r="37" spans="1:5" x14ac:dyDescent="0.15">
      <c r="A37" s="54" t="s">
        <v>265</v>
      </c>
      <c r="B37" s="10" t="s">
        <v>266</v>
      </c>
      <c r="C37" s="6">
        <v>25212</v>
      </c>
      <c r="D37" s="6"/>
      <c r="E37" s="10"/>
    </row>
    <row r="38" spans="1:5" x14ac:dyDescent="0.15">
      <c r="A38" s="54" t="s">
        <v>267</v>
      </c>
      <c r="B38" s="10" t="s">
        <v>268</v>
      </c>
      <c r="C38" s="6">
        <v>13410</v>
      </c>
      <c r="D38" s="6"/>
      <c r="E38" s="10"/>
    </row>
    <row r="39" spans="1:5" x14ac:dyDescent="0.15">
      <c r="A39" s="54" t="s">
        <v>269</v>
      </c>
      <c r="B39" s="10" t="s">
        <v>270</v>
      </c>
      <c r="C39" s="6">
        <v>12690</v>
      </c>
      <c r="D39" s="6"/>
      <c r="E39" s="10"/>
    </row>
    <row r="40" spans="1:5" x14ac:dyDescent="0.15">
      <c r="A40" s="54" t="s">
        <v>186</v>
      </c>
      <c r="B40" s="10" t="s">
        <v>187</v>
      </c>
      <c r="C40" s="6">
        <v>24510</v>
      </c>
      <c r="D40" s="6"/>
      <c r="E40" s="10"/>
    </row>
    <row r="41" spans="1:5" x14ac:dyDescent="0.15">
      <c r="A41" s="54" t="s">
        <v>188</v>
      </c>
      <c r="B41" s="10" t="s">
        <v>189</v>
      </c>
      <c r="C41" s="6">
        <v>4490</v>
      </c>
      <c r="D41" s="6"/>
      <c r="E41" s="10"/>
    </row>
    <row r="42" spans="1:5" x14ac:dyDescent="0.15">
      <c r="A42" s="54" t="s">
        <v>190</v>
      </c>
      <c r="B42" s="10" t="s">
        <v>191</v>
      </c>
      <c r="C42" s="6">
        <v>19890</v>
      </c>
      <c r="D42" s="6"/>
      <c r="E42" s="10"/>
    </row>
    <row r="43" spans="1:5" x14ac:dyDescent="0.15">
      <c r="A43" s="54" t="s">
        <v>271</v>
      </c>
      <c r="B43" s="10" t="s">
        <v>272</v>
      </c>
      <c r="C43" s="6">
        <v>7650</v>
      </c>
      <c r="D43" s="6"/>
      <c r="E43" s="58"/>
    </row>
    <row r="44" spans="1:5" x14ac:dyDescent="0.15">
      <c r="A44" s="54" t="s">
        <v>219</v>
      </c>
      <c r="B44" s="10" t="s">
        <v>220</v>
      </c>
      <c r="C44" s="6">
        <v>11260</v>
      </c>
      <c r="D44" s="6"/>
      <c r="E44" s="58" t="s">
        <v>221</v>
      </c>
    </row>
    <row r="45" spans="1:5" x14ac:dyDescent="0.15">
      <c r="A45" s="54" t="s">
        <v>273</v>
      </c>
      <c r="B45" s="10" t="s">
        <v>274</v>
      </c>
      <c r="C45" s="6">
        <v>33070</v>
      </c>
      <c r="D45" s="6"/>
      <c r="E45" s="58" t="s">
        <v>275</v>
      </c>
    </row>
    <row r="46" spans="1:5" x14ac:dyDescent="0.15">
      <c r="A46" s="54" t="s">
        <v>276</v>
      </c>
      <c r="B46" s="10" t="s">
        <v>277</v>
      </c>
      <c r="C46" s="6">
        <v>7120</v>
      </c>
      <c r="D46" s="6"/>
      <c r="E46" s="58"/>
    </row>
    <row r="47" spans="1:5" x14ac:dyDescent="0.15">
      <c r="A47" s="54" t="s">
        <v>152</v>
      </c>
      <c r="B47" s="10" t="s">
        <v>153</v>
      </c>
      <c r="C47" s="6">
        <v>31392</v>
      </c>
      <c r="D47" s="6"/>
      <c r="E47" s="58"/>
    </row>
    <row r="48" spans="1:5" x14ac:dyDescent="0.15">
      <c r="A48" s="54" t="s">
        <v>278</v>
      </c>
      <c r="B48" s="10" t="s">
        <v>279</v>
      </c>
      <c r="C48" s="6">
        <v>12690</v>
      </c>
      <c r="D48" s="6"/>
      <c r="E48" s="58"/>
    </row>
    <row r="49" spans="1:5" x14ac:dyDescent="0.15">
      <c r="A49" s="54" t="s">
        <v>192</v>
      </c>
      <c r="B49" s="10" t="s">
        <v>193</v>
      </c>
      <c r="C49" s="6">
        <v>21000</v>
      </c>
      <c r="D49" s="6"/>
      <c r="E49" s="58"/>
    </row>
    <row r="50" spans="1:5" x14ac:dyDescent="0.15">
      <c r="A50" s="54" t="s">
        <v>194</v>
      </c>
      <c r="B50" s="10" t="s">
        <v>195</v>
      </c>
      <c r="C50" s="6">
        <v>17380</v>
      </c>
      <c r="D50" s="6"/>
      <c r="E50" s="58"/>
    </row>
    <row r="51" spans="1:5" x14ac:dyDescent="0.15">
      <c r="A51" s="54" t="s">
        <v>280</v>
      </c>
      <c r="B51" s="10" t="s">
        <v>281</v>
      </c>
      <c r="C51" s="6">
        <v>4800</v>
      </c>
      <c r="D51" s="6"/>
      <c r="E51" s="58"/>
    </row>
    <row r="52" spans="1:5" x14ac:dyDescent="0.15">
      <c r="A52" s="54" t="s">
        <v>282</v>
      </c>
      <c r="B52" s="10" t="s">
        <v>283</v>
      </c>
      <c r="C52" s="6">
        <v>10390</v>
      </c>
      <c r="D52" s="6"/>
      <c r="E52" s="58" t="s">
        <v>284</v>
      </c>
    </row>
    <row r="53" spans="1:5" x14ac:dyDescent="0.15">
      <c r="A53" s="54" t="s">
        <v>285</v>
      </c>
      <c r="B53" s="10" t="s">
        <v>286</v>
      </c>
      <c r="C53" s="6">
        <v>9670</v>
      </c>
      <c r="D53" s="6"/>
      <c r="E53" s="58"/>
    </row>
    <row r="54" spans="1:5" x14ac:dyDescent="0.15">
      <c r="A54" s="54" t="s">
        <v>287</v>
      </c>
      <c r="B54" s="10" t="s">
        <v>288</v>
      </c>
      <c r="C54" s="6">
        <v>10000</v>
      </c>
      <c r="D54" s="6"/>
      <c r="E54" s="58"/>
    </row>
    <row r="55" spans="1:5" x14ac:dyDescent="0.15">
      <c r="A55" s="54" t="s">
        <v>222</v>
      </c>
      <c r="B55" s="10" t="s">
        <v>223</v>
      </c>
      <c r="C55" s="6">
        <v>9750</v>
      </c>
      <c r="D55" s="6"/>
      <c r="E55" s="58"/>
    </row>
    <row r="56" spans="1:5" x14ac:dyDescent="0.15">
      <c r="A56" s="54" t="s">
        <v>196</v>
      </c>
      <c r="B56" s="10" t="s">
        <v>197</v>
      </c>
      <c r="C56" s="6">
        <v>26564</v>
      </c>
      <c r="D56" s="6"/>
      <c r="E56" s="58"/>
    </row>
    <row r="57" spans="1:5" x14ac:dyDescent="0.15">
      <c r="A57" s="54" t="s">
        <v>154</v>
      </c>
      <c r="B57" s="10" t="s">
        <v>155</v>
      </c>
      <c r="C57" s="6">
        <v>36465</v>
      </c>
      <c r="D57" s="6"/>
      <c r="E57" s="58"/>
    </row>
    <row r="58" spans="1:5" x14ac:dyDescent="0.15">
      <c r="A58" s="54" t="s">
        <v>289</v>
      </c>
      <c r="B58" s="10" t="s">
        <v>290</v>
      </c>
      <c r="C58" s="6">
        <v>9230</v>
      </c>
      <c r="D58" s="6"/>
      <c r="E58" s="58" t="s">
        <v>291</v>
      </c>
    </row>
    <row r="59" spans="1:5" x14ac:dyDescent="0.15">
      <c r="A59" s="54" t="s">
        <v>198</v>
      </c>
      <c r="B59" s="10" t="s">
        <v>199</v>
      </c>
      <c r="C59" s="6">
        <v>21290</v>
      </c>
      <c r="D59" s="6"/>
      <c r="E59" s="58"/>
    </row>
    <row r="60" spans="1:5" x14ac:dyDescent="0.15">
      <c r="A60" s="54" t="s">
        <v>200</v>
      </c>
      <c r="B60" s="10" t="s">
        <v>201</v>
      </c>
      <c r="C60" s="6">
        <v>5150</v>
      </c>
      <c r="D60" s="6"/>
      <c r="E60" s="58"/>
    </row>
    <row r="61" spans="1:5" x14ac:dyDescent="0.15">
      <c r="A61" s="54" t="s">
        <v>292</v>
      </c>
      <c r="B61" s="10" t="s">
        <v>293</v>
      </c>
      <c r="C61" s="6">
        <v>4380</v>
      </c>
      <c r="D61" s="6"/>
      <c r="E61" s="58" t="s">
        <v>294</v>
      </c>
    </row>
    <row r="62" spans="1:5" x14ac:dyDescent="0.15">
      <c r="A62" s="54" t="s">
        <v>202</v>
      </c>
      <c r="B62" s="10" t="s">
        <v>203</v>
      </c>
      <c r="C62" s="6">
        <v>29530</v>
      </c>
      <c r="D62" s="6"/>
      <c r="E62" s="58" t="s">
        <v>204</v>
      </c>
    </row>
    <row r="63" spans="1:5" x14ac:dyDescent="0.15">
      <c r="A63" s="54" t="s">
        <v>205</v>
      </c>
      <c r="B63" s="10" t="s">
        <v>206</v>
      </c>
      <c r="C63" s="6">
        <v>11680</v>
      </c>
      <c r="D63" s="6"/>
      <c r="E63" s="58" t="s">
        <v>207</v>
      </c>
    </row>
    <row r="64" spans="1:5" x14ac:dyDescent="0.15">
      <c r="A64" s="54" t="s">
        <v>295</v>
      </c>
      <c r="B64" s="10" t="s">
        <v>296</v>
      </c>
      <c r="C64" s="6">
        <v>5245</v>
      </c>
      <c r="D64" s="6"/>
      <c r="E64" s="58" t="s">
        <v>297</v>
      </c>
    </row>
    <row r="65" spans="1:5" x14ac:dyDescent="0.15">
      <c r="A65" s="54" t="s">
        <v>208</v>
      </c>
      <c r="B65" s="10" t="s">
        <v>209</v>
      </c>
      <c r="C65" s="6">
        <v>29560</v>
      </c>
      <c r="D65" s="6"/>
      <c r="E65" s="58" t="s">
        <v>210</v>
      </c>
    </row>
    <row r="66" spans="1:5" x14ac:dyDescent="0.15">
      <c r="A66" s="54" t="s">
        <v>364</v>
      </c>
      <c r="B66" s="10" t="s">
        <v>365</v>
      </c>
      <c r="C66" s="6">
        <v>9670</v>
      </c>
      <c r="D66" s="6"/>
      <c r="E66" s="58" t="s">
        <v>366</v>
      </c>
    </row>
    <row r="67" spans="1:5" x14ac:dyDescent="0.15">
      <c r="A67" s="54" t="s">
        <v>298</v>
      </c>
      <c r="B67" s="10" t="s">
        <v>299</v>
      </c>
      <c r="C67" s="6">
        <v>28100</v>
      </c>
      <c r="D67" s="6"/>
      <c r="E67" s="58" t="s">
        <v>300</v>
      </c>
    </row>
    <row r="68" spans="1:5" x14ac:dyDescent="0.15">
      <c r="A68" s="54" t="s">
        <v>156</v>
      </c>
      <c r="B68" s="10" t="s">
        <v>157</v>
      </c>
      <c r="C68" s="6">
        <v>14768</v>
      </c>
      <c r="D68" s="6"/>
      <c r="E68" s="58"/>
    </row>
    <row r="69" spans="1:5" x14ac:dyDescent="0.15">
      <c r="A69" s="54" t="s">
        <v>211</v>
      </c>
      <c r="B69" s="10" t="s">
        <v>212</v>
      </c>
      <c r="C69" s="6">
        <v>7904</v>
      </c>
      <c r="D69" s="6"/>
      <c r="E69" s="58" t="s">
        <v>213</v>
      </c>
    </row>
    <row r="70" spans="1:5" x14ac:dyDescent="0.15">
      <c r="A70" s="54" t="s">
        <v>301</v>
      </c>
      <c r="B70" s="10" t="s">
        <v>302</v>
      </c>
      <c r="C70" s="6">
        <v>7570</v>
      </c>
      <c r="D70" s="6"/>
      <c r="E70" s="58" t="s">
        <v>303</v>
      </c>
    </row>
    <row r="71" spans="1:5" x14ac:dyDescent="0.15">
      <c r="A71" s="54" t="s">
        <v>304</v>
      </c>
      <c r="B71" s="10" t="s">
        <v>305</v>
      </c>
      <c r="C71" s="6">
        <v>12540</v>
      </c>
      <c r="D71" s="6"/>
      <c r="E71" s="58" t="s">
        <v>306</v>
      </c>
    </row>
    <row r="72" spans="1:5" x14ac:dyDescent="0.15">
      <c r="A72" s="54" t="s">
        <v>307</v>
      </c>
      <c r="B72" s="10" t="s">
        <v>308</v>
      </c>
      <c r="C72" s="6">
        <v>8090</v>
      </c>
      <c r="D72" s="6"/>
      <c r="E72" s="58" t="s">
        <v>309</v>
      </c>
    </row>
    <row r="73" spans="1:5" x14ac:dyDescent="0.15">
      <c r="A73" s="54" t="s">
        <v>310</v>
      </c>
      <c r="B73" s="10" t="s">
        <v>311</v>
      </c>
      <c r="C73" s="6">
        <v>5840</v>
      </c>
      <c r="D73" s="6"/>
      <c r="E73" s="58" t="s">
        <v>312</v>
      </c>
    </row>
    <row r="74" spans="1:5" x14ac:dyDescent="0.15">
      <c r="A74" s="54" t="s">
        <v>313</v>
      </c>
      <c r="B74" s="10" t="s">
        <v>314</v>
      </c>
      <c r="C74" s="6">
        <v>38060</v>
      </c>
      <c r="D74" s="6"/>
      <c r="E74" s="58" t="s">
        <v>315</v>
      </c>
    </row>
    <row r="75" spans="1:5" x14ac:dyDescent="0.15">
      <c r="A75" s="54" t="s">
        <v>316</v>
      </c>
      <c r="B75" s="10" t="s">
        <v>317</v>
      </c>
      <c r="C75" s="6">
        <v>32310</v>
      </c>
      <c r="D75" s="6"/>
      <c r="E75" s="58" t="s">
        <v>318</v>
      </c>
    </row>
    <row r="76" spans="1:5" x14ac:dyDescent="0.15">
      <c r="A76" s="54" t="s">
        <v>319</v>
      </c>
      <c r="B76" s="10" t="s">
        <v>320</v>
      </c>
      <c r="C76" s="6">
        <v>19330</v>
      </c>
      <c r="D76" s="6"/>
      <c r="E76" s="58" t="s">
        <v>321</v>
      </c>
    </row>
    <row r="77" spans="1:5" x14ac:dyDescent="0.15">
      <c r="A77" s="54" t="s">
        <v>322</v>
      </c>
      <c r="B77" s="10" t="s">
        <v>323</v>
      </c>
      <c r="C77" s="6">
        <v>11550</v>
      </c>
      <c r="D77" s="6"/>
      <c r="E77" s="58" t="s">
        <v>324</v>
      </c>
    </row>
    <row r="78" spans="1:5" x14ac:dyDescent="0.15">
      <c r="A78" s="54" t="s">
        <v>325</v>
      </c>
      <c r="B78" s="10" t="s">
        <v>326</v>
      </c>
      <c r="C78" s="6">
        <v>29200</v>
      </c>
      <c r="D78" s="6"/>
      <c r="E78" s="58" t="s">
        <v>327</v>
      </c>
    </row>
    <row r="79" spans="1:5" x14ac:dyDescent="0.15">
      <c r="A79" s="54" t="s">
        <v>158</v>
      </c>
      <c r="B79" s="10" t="s">
        <v>159</v>
      </c>
      <c r="C79" s="6">
        <v>8983</v>
      </c>
      <c r="D79" s="6"/>
      <c r="E79" s="58"/>
    </row>
    <row r="80" spans="1:5" x14ac:dyDescent="0.15">
      <c r="A80" s="54" t="s">
        <v>328</v>
      </c>
      <c r="B80" s="10" t="s">
        <v>329</v>
      </c>
      <c r="C80" s="6">
        <v>20234</v>
      </c>
      <c r="D80" s="6"/>
      <c r="E80" s="58" t="s">
        <v>330</v>
      </c>
    </row>
    <row r="81" spans="1:5" x14ac:dyDescent="0.15">
      <c r="A81" s="54" t="s">
        <v>331</v>
      </c>
      <c r="B81" s="10" t="s">
        <v>332</v>
      </c>
      <c r="C81" s="6">
        <v>14650</v>
      </c>
      <c r="D81" s="6"/>
      <c r="E81" s="58" t="s">
        <v>333</v>
      </c>
    </row>
    <row r="82" spans="1:5" x14ac:dyDescent="0.15">
      <c r="A82" s="54" t="s">
        <v>334</v>
      </c>
      <c r="B82" s="10" t="s">
        <v>335</v>
      </c>
      <c r="C82" s="6">
        <v>16540</v>
      </c>
      <c r="D82" s="6"/>
      <c r="E82" s="58" t="s">
        <v>336</v>
      </c>
    </row>
    <row r="83" spans="1:5" x14ac:dyDescent="0.15">
      <c r="A83" s="54" t="s">
        <v>337</v>
      </c>
      <c r="B83" s="10" t="s">
        <v>338</v>
      </c>
      <c r="C83" s="6">
        <v>3522</v>
      </c>
      <c r="D83" s="6"/>
      <c r="E83" s="58" t="s">
        <v>339</v>
      </c>
    </row>
    <row r="84" spans="1:5" x14ac:dyDescent="0.15">
      <c r="A84" s="54" t="s">
        <v>340</v>
      </c>
      <c r="B84" s="10" t="s">
        <v>341</v>
      </c>
      <c r="C84" s="6">
        <v>9240</v>
      </c>
      <c r="D84" s="6"/>
      <c r="E84" s="58" t="s">
        <v>342</v>
      </c>
    </row>
    <row r="85" spans="1:5" x14ac:dyDescent="0.15">
      <c r="A85" s="54" t="s">
        <v>343</v>
      </c>
      <c r="B85" s="10" t="s">
        <v>344</v>
      </c>
      <c r="C85" s="6">
        <v>2545</v>
      </c>
      <c r="D85" s="6"/>
      <c r="E85" s="58" t="s">
        <v>345</v>
      </c>
    </row>
    <row r="86" spans="1:5" x14ac:dyDescent="0.15">
      <c r="A86" s="54" t="s">
        <v>346</v>
      </c>
      <c r="B86" s="10" t="s">
        <v>347</v>
      </c>
      <c r="C86" s="11">
        <v>17290</v>
      </c>
      <c r="D86" s="11"/>
      <c r="E86" s="58" t="s">
        <v>348</v>
      </c>
    </row>
    <row r="87" spans="1:5" x14ac:dyDescent="0.15">
      <c r="A87" s="54" t="s">
        <v>349</v>
      </c>
      <c r="B87" s="10" t="s">
        <v>350</v>
      </c>
      <c r="C87" s="11">
        <v>16700</v>
      </c>
      <c r="D87" s="11"/>
      <c r="E87" s="58" t="s">
        <v>351</v>
      </c>
    </row>
    <row r="88" spans="1:5" x14ac:dyDescent="0.15">
      <c r="A88" s="54" t="s">
        <v>352</v>
      </c>
      <c r="B88" s="10" t="s">
        <v>353</v>
      </c>
      <c r="C88" s="11">
        <v>7370</v>
      </c>
      <c r="D88" s="11"/>
      <c r="E88" s="58" t="s">
        <v>354</v>
      </c>
    </row>
    <row r="89" spans="1:5" x14ac:dyDescent="0.15">
      <c r="A89" s="54" t="s">
        <v>355</v>
      </c>
      <c r="B89" s="10" t="s">
        <v>356</v>
      </c>
      <c r="C89" s="11">
        <v>2638</v>
      </c>
      <c r="D89" s="11"/>
      <c r="E89" s="58" t="s">
        <v>357</v>
      </c>
    </row>
    <row r="90" spans="1:5" x14ac:dyDescent="0.15">
      <c r="A90" s="54" t="s">
        <v>160</v>
      </c>
      <c r="B90" s="10" t="s">
        <v>161</v>
      </c>
      <c r="C90" s="6">
        <v>6682</v>
      </c>
      <c r="D90" s="6"/>
      <c r="E90" s="58"/>
    </row>
    <row r="91" spans="1:5" x14ac:dyDescent="0.15">
      <c r="A91" s="54" t="s">
        <v>358</v>
      </c>
      <c r="B91" s="10" t="s">
        <v>359</v>
      </c>
      <c r="C91" s="6">
        <v>4980</v>
      </c>
      <c r="D91" s="6"/>
      <c r="E91" s="58" t="s">
        <v>360</v>
      </c>
    </row>
    <row r="92" spans="1:5" x14ac:dyDescent="0.15">
      <c r="A92" s="54" t="s">
        <v>224</v>
      </c>
      <c r="B92" s="10" t="s">
        <v>225</v>
      </c>
      <c r="C92" s="6">
        <v>8445</v>
      </c>
      <c r="D92" s="6"/>
      <c r="E92" s="58" t="s">
        <v>226</v>
      </c>
    </row>
    <row r="93" spans="1:5" x14ac:dyDescent="0.15">
      <c r="A93" s="54" t="s">
        <v>361</v>
      </c>
      <c r="B93" s="10" t="s">
        <v>362</v>
      </c>
      <c r="C93" s="6">
        <v>1680</v>
      </c>
      <c r="D93" s="6"/>
      <c r="E93" s="58" t="s">
        <v>363</v>
      </c>
    </row>
    <row r="94" spans="1:5" x14ac:dyDescent="0.15">
      <c r="A94" s="55" t="s">
        <v>369</v>
      </c>
      <c r="B94" s="14" t="s">
        <v>370</v>
      </c>
      <c r="C94" s="6">
        <v>465</v>
      </c>
      <c r="D94" s="6"/>
      <c r="E94" s="59" t="s">
        <v>371</v>
      </c>
    </row>
    <row r="95" spans="1:5" x14ac:dyDescent="0.15">
      <c r="A95" s="56"/>
      <c r="B95" s="16"/>
      <c r="C95" s="7">
        <f>SUM(C3:C94)</f>
        <v>1259443</v>
      </c>
      <c r="D95" s="7">
        <f>SUM(D3:D94)</f>
        <v>0</v>
      </c>
      <c r="E95" s="16"/>
    </row>
    <row r="96" spans="1:5" x14ac:dyDescent="0.15">
      <c r="A96" s="57"/>
      <c r="D96" s="9">
        <f>D95/C95</f>
        <v>0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9"/>
  <sheetViews>
    <sheetView workbookViewId="0">
      <selection sqref="A1:E2"/>
    </sheetView>
  </sheetViews>
  <sheetFormatPr baseColWidth="10" defaultRowHeight="14" x14ac:dyDescent="0.15"/>
  <cols>
    <col min="1" max="1" width="10.33203125" style="51" bestFit="1" customWidth="1"/>
    <col min="2" max="2" width="44.33203125" customWidth="1"/>
    <col min="3" max="3" width="9.5" bestFit="1" customWidth="1"/>
    <col min="4" max="4" width="9.1640625" bestFit="1" customWidth="1"/>
    <col min="5" max="5" width="95.33203125" bestFit="1" customWidth="1"/>
  </cols>
  <sheetData>
    <row r="1" spans="1:5" x14ac:dyDescent="0.15">
      <c r="A1" s="81" t="s">
        <v>1208</v>
      </c>
      <c r="B1" s="81"/>
      <c r="C1" s="81"/>
      <c r="D1" s="81"/>
      <c r="E1" s="81"/>
    </row>
    <row r="2" spans="1:5" x14ac:dyDescent="0.15">
      <c r="A2" s="53" t="s">
        <v>1206</v>
      </c>
      <c r="B2" s="21" t="s">
        <v>1203</v>
      </c>
      <c r="C2" s="21" t="s">
        <v>1049</v>
      </c>
      <c r="D2" s="21" t="s">
        <v>1053</v>
      </c>
      <c r="E2" s="21" t="s">
        <v>1205</v>
      </c>
    </row>
    <row r="3" spans="1:5" x14ac:dyDescent="0.15">
      <c r="A3" s="60" t="s">
        <v>372</v>
      </c>
      <c r="B3" s="3" t="s">
        <v>373</v>
      </c>
      <c r="C3" s="4">
        <v>2166</v>
      </c>
      <c r="D3" s="4"/>
      <c r="E3" s="3"/>
    </row>
    <row r="4" spans="1:5" x14ac:dyDescent="0.15">
      <c r="A4" s="60" t="s">
        <v>374</v>
      </c>
      <c r="B4" s="3" t="s">
        <v>375</v>
      </c>
      <c r="C4" s="4">
        <v>2780</v>
      </c>
      <c r="D4" s="4"/>
      <c r="E4" s="3"/>
    </row>
    <row r="5" spans="1:5" x14ac:dyDescent="0.15">
      <c r="A5" s="60" t="s">
        <v>376</v>
      </c>
      <c r="B5" s="3" t="s">
        <v>377</v>
      </c>
      <c r="C5" s="4">
        <v>11000</v>
      </c>
      <c r="D5" s="4"/>
      <c r="E5" s="3"/>
    </row>
    <row r="6" spans="1:5" x14ac:dyDescent="0.15">
      <c r="A6" s="60" t="s">
        <v>378</v>
      </c>
      <c r="B6" s="3" t="s">
        <v>379</v>
      </c>
      <c r="C6" s="4">
        <v>1706</v>
      </c>
      <c r="D6" s="4"/>
      <c r="E6" s="3"/>
    </row>
    <row r="7" spans="1:5" x14ac:dyDescent="0.15">
      <c r="A7" s="60" t="s">
        <v>380</v>
      </c>
      <c r="B7" s="3" t="s">
        <v>381</v>
      </c>
      <c r="C7" s="4">
        <v>1538</v>
      </c>
      <c r="D7" s="4"/>
      <c r="E7" s="3"/>
    </row>
    <row r="8" spans="1:5" x14ac:dyDescent="0.15">
      <c r="A8" s="60" t="s">
        <v>382</v>
      </c>
      <c r="B8" s="3" t="s">
        <v>383</v>
      </c>
      <c r="C8" s="4">
        <v>5389</v>
      </c>
      <c r="D8" s="4"/>
      <c r="E8" s="3"/>
    </row>
    <row r="9" spans="1:5" x14ac:dyDescent="0.15">
      <c r="A9" s="60" t="s">
        <v>664</v>
      </c>
      <c r="B9" s="3" t="s">
        <v>665</v>
      </c>
      <c r="C9" s="4">
        <v>1174</v>
      </c>
      <c r="D9" s="4"/>
      <c r="E9" s="3"/>
    </row>
    <row r="10" spans="1:5" x14ac:dyDescent="0.15">
      <c r="A10" s="60" t="s">
        <v>666</v>
      </c>
      <c r="B10" s="3" t="s">
        <v>667</v>
      </c>
      <c r="C10" s="4">
        <v>11817</v>
      </c>
      <c r="D10" s="4"/>
      <c r="E10" s="3" t="s">
        <v>668</v>
      </c>
    </row>
    <row r="11" spans="1:5" x14ac:dyDescent="0.15">
      <c r="A11" s="60" t="s">
        <v>669</v>
      </c>
      <c r="B11" s="3" t="s">
        <v>670</v>
      </c>
      <c r="C11" s="4">
        <v>5470</v>
      </c>
      <c r="D11" s="4"/>
      <c r="E11" s="3"/>
    </row>
    <row r="12" spans="1:5" x14ac:dyDescent="0.15">
      <c r="A12" s="60" t="s">
        <v>671</v>
      </c>
      <c r="B12" s="3" t="s">
        <v>672</v>
      </c>
      <c r="C12" s="4">
        <v>5435</v>
      </c>
      <c r="D12" s="4"/>
      <c r="E12" s="3" t="s">
        <v>673</v>
      </c>
    </row>
    <row r="13" spans="1:5" x14ac:dyDescent="0.15">
      <c r="A13" s="60" t="s">
        <v>384</v>
      </c>
      <c r="B13" s="3" t="s">
        <v>385</v>
      </c>
      <c r="C13" s="4">
        <v>2740</v>
      </c>
      <c r="D13" s="4"/>
      <c r="E13" s="3"/>
    </row>
    <row r="14" spans="1:5" x14ac:dyDescent="0.15">
      <c r="A14" s="60" t="s">
        <v>674</v>
      </c>
      <c r="B14" s="3" t="s">
        <v>675</v>
      </c>
      <c r="C14" s="4">
        <v>5490</v>
      </c>
      <c r="D14" s="4"/>
      <c r="E14" s="3"/>
    </row>
    <row r="15" spans="1:5" x14ac:dyDescent="0.15">
      <c r="A15" s="60" t="s">
        <v>676</v>
      </c>
      <c r="B15" s="3" t="s">
        <v>677</v>
      </c>
      <c r="C15" s="4">
        <v>3500</v>
      </c>
      <c r="D15" s="4"/>
      <c r="E15" s="3"/>
    </row>
    <row r="16" spans="1:5" x14ac:dyDescent="0.15">
      <c r="A16" s="60" t="s">
        <v>678</v>
      </c>
      <c r="B16" s="3" t="s">
        <v>679</v>
      </c>
      <c r="C16" s="4">
        <v>2800</v>
      </c>
      <c r="D16" s="4"/>
      <c r="E16" s="3" t="s">
        <v>680</v>
      </c>
    </row>
    <row r="17" spans="1:5" x14ac:dyDescent="0.15">
      <c r="A17" s="60" t="s">
        <v>681</v>
      </c>
      <c r="B17" s="3" t="s">
        <v>682</v>
      </c>
      <c r="C17" s="4">
        <v>5080</v>
      </c>
      <c r="D17" s="4"/>
      <c r="E17" s="3"/>
    </row>
    <row r="18" spans="1:5" x14ac:dyDescent="0.15">
      <c r="A18" s="60" t="s">
        <v>683</v>
      </c>
      <c r="B18" s="3" t="s">
        <v>684</v>
      </c>
      <c r="C18" s="4">
        <v>6360</v>
      </c>
      <c r="D18" s="4"/>
      <c r="E18" s="3"/>
    </row>
    <row r="19" spans="1:5" x14ac:dyDescent="0.15">
      <c r="A19" s="60" t="s">
        <v>386</v>
      </c>
      <c r="B19" s="3" t="s">
        <v>387</v>
      </c>
      <c r="C19" s="4">
        <v>2496</v>
      </c>
      <c r="D19" s="4"/>
      <c r="E19" s="3"/>
    </row>
    <row r="20" spans="1:5" x14ac:dyDescent="0.15">
      <c r="A20" s="60" t="s">
        <v>685</v>
      </c>
      <c r="B20" s="3" t="s">
        <v>686</v>
      </c>
      <c r="C20" s="4">
        <v>5929</v>
      </c>
      <c r="D20" s="4"/>
      <c r="E20" s="3" t="s">
        <v>687</v>
      </c>
    </row>
    <row r="21" spans="1:5" x14ac:dyDescent="0.15">
      <c r="A21" s="60" t="s">
        <v>688</v>
      </c>
      <c r="B21" s="3" t="s">
        <v>689</v>
      </c>
      <c r="C21" s="4">
        <v>2738</v>
      </c>
      <c r="D21" s="4"/>
      <c r="E21" s="3"/>
    </row>
    <row r="22" spans="1:5" x14ac:dyDescent="0.15">
      <c r="A22" s="60" t="s">
        <v>690</v>
      </c>
      <c r="B22" s="3" t="s">
        <v>691</v>
      </c>
      <c r="C22" s="4">
        <v>1831</v>
      </c>
      <c r="D22" s="4"/>
      <c r="E22" s="3"/>
    </row>
    <row r="23" spans="1:5" x14ac:dyDescent="0.15">
      <c r="A23" s="60" t="s">
        <v>692</v>
      </c>
      <c r="B23" s="3" t="s">
        <v>693</v>
      </c>
      <c r="C23" s="4">
        <v>1642</v>
      </c>
      <c r="D23" s="4"/>
      <c r="E23" s="3"/>
    </row>
    <row r="24" spans="1:5" x14ac:dyDescent="0.15">
      <c r="A24" s="60" t="s">
        <v>694</v>
      </c>
      <c r="B24" s="3" t="s">
        <v>695</v>
      </c>
      <c r="C24" s="4">
        <v>1785</v>
      </c>
      <c r="D24" s="4"/>
      <c r="E24" s="3"/>
    </row>
    <row r="25" spans="1:5" x14ac:dyDescent="0.15">
      <c r="A25" s="60" t="s">
        <v>696</v>
      </c>
      <c r="B25" s="3" t="s">
        <v>697</v>
      </c>
      <c r="C25" s="4">
        <v>2785</v>
      </c>
      <c r="D25" s="4"/>
      <c r="E25" s="3"/>
    </row>
    <row r="26" spans="1:5" x14ac:dyDescent="0.15">
      <c r="A26" s="60" t="s">
        <v>698</v>
      </c>
      <c r="B26" s="3" t="s">
        <v>699</v>
      </c>
      <c r="C26" s="4">
        <v>1068</v>
      </c>
      <c r="D26" s="4"/>
      <c r="E26" s="3"/>
    </row>
    <row r="27" spans="1:5" x14ac:dyDescent="0.15">
      <c r="A27" s="60" t="s">
        <v>700</v>
      </c>
      <c r="B27" s="3" t="s">
        <v>701</v>
      </c>
      <c r="C27" s="4">
        <v>695</v>
      </c>
      <c r="D27" s="4"/>
      <c r="E27" s="3"/>
    </row>
    <row r="28" spans="1:5" x14ac:dyDescent="0.15">
      <c r="A28" s="60" t="s">
        <v>702</v>
      </c>
      <c r="B28" s="3" t="s">
        <v>703</v>
      </c>
      <c r="C28" s="4">
        <v>1203</v>
      </c>
      <c r="D28" s="4"/>
      <c r="E28" s="3"/>
    </row>
    <row r="29" spans="1:5" x14ac:dyDescent="0.15">
      <c r="A29" s="60" t="s">
        <v>704</v>
      </c>
      <c r="B29" s="3" t="s">
        <v>705</v>
      </c>
      <c r="C29" s="4">
        <v>2730</v>
      </c>
      <c r="D29" s="4"/>
      <c r="E29" s="5"/>
    </row>
    <row r="30" spans="1:5" x14ac:dyDescent="0.15">
      <c r="A30" s="60" t="s">
        <v>706</v>
      </c>
      <c r="B30" s="3" t="s">
        <v>707</v>
      </c>
      <c r="C30" s="4">
        <v>4650</v>
      </c>
      <c r="D30" s="4"/>
      <c r="E30" s="5"/>
    </row>
    <row r="31" spans="1:5" x14ac:dyDescent="0.15">
      <c r="A31" s="60" t="s">
        <v>708</v>
      </c>
      <c r="B31" s="3" t="s">
        <v>709</v>
      </c>
      <c r="C31" s="4">
        <v>650</v>
      </c>
      <c r="D31" s="4"/>
      <c r="E31" s="3"/>
    </row>
    <row r="32" spans="1:5" x14ac:dyDescent="0.15">
      <c r="A32" s="60" t="s">
        <v>388</v>
      </c>
      <c r="B32" s="3" t="s">
        <v>389</v>
      </c>
      <c r="C32" s="4">
        <v>7198</v>
      </c>
      <c r="D32" s="4"/>
      <c r="E32" s="3"/>
    </row>
    <row r="33" spans="1:5" x14ac:dyDescent="0.15">
      <c r="A33" s="60" t="s">
        <v>393</v>
      </c>
      <c r="B33" s="3" t="s">
        <v>394</v>
      </c>
      <c r="C33" s="4">
        <v>8518</v>
      </c>
      <c r="D33" s="4"/>
      <c r="E33" s="3"/>
    </row>
    <row r="34" spans="1:5" x14ac:dyDescent="0.15">
      <c r="A34" s="60" t="s">
        <v>395</v>
      </c>
      <c r="B34" s="3" t="s">
        <v>396</v>
      </c>
      <c r="C34" s="4">
        <v>3629</v>
      </c>
      <c r="D34" s="4"/>
      <c r="E34" s="3"/>
    </row>
    <row r="35" spans="1:5" x14ac:dyDescent="0.15">
      <c r="A35" s="60" t="s">
        <v>397</v>
      </c>
      <c r="B35" s="3" t="s">
        <v>398</v>
      </c>
      <c r="C35" s="4">
        <v>1190</v>
      </c>
      <c r="D35" s="4"/>
      <c r="E35" s="3"/>
    </row>
    <row r="36" spans="1:5" x14ac:dyDescent="0.15">
      <c r="A36" s="60" t="s">
        <v>660</v>
      </c>
      <c r="B36" s="3" t="s">
        <v>661</v>
      </c>
      <c r="C36" s="4">
        <v>8175</v>
      </c>
      <c r="D36" s="4"/>
      <c r="E36" s="3"/>
    </row>
    <row r="37" spans="1:5" x14ac:dyDescent="0.15">
      <c r="A37" s="60" t="s">
        <v>399</v>
      </c>
      <c r="B37" s="3" t="s">
        <v>400</v>
      </c>
      <c r="C37" s="4">
        <v>5850</v>
      </c>
      <c r="D37" s="4"/>
      <c r="E37" s="3"/>
    </row>
    <row r="38" spans="1:5" x14ac:dyDescent="0.15">
      <c r="A38" s="60" t="s">
        <v>401</v>
      </c>
      <c r="B38" s="3" t="s">
        <v>402</v>
      </c>
      <c r="C38" s="4">
        <v>1320</v>
      </c>
      <c r="D38" s="4"/>
      <c r="E38" s="3"/>
    </row>
    <row r="39" spans="1:5" x14ac:dyDescent="0.15">
      <c r="A39" s="60" t="s">
        <v>710</v>
      </c>
      <c r="B39" s="3" t="s">
        <v>711</v>
      </c>
      <c r="C39" s="4">
        <v>2315</v>
      </c>
      <c r="D39" s="4"/>
      <c r="E39" s="3"/>
    </row>
    <row r="40" spans="1:5" x14ac:dyDescent="0.15">
      <c r="A40" s="60" t="s">
        <v>390</v>
      </c>
      <c r="B40" s="3" t="s">
        <v>391</v>
      </c>
      <c r="C40" s="4">
        <v>1005</v>
      </c>
      <c r="D40" s="4"/>
      <c r="E40" s="3" t="s">
        <v>392</v>
      </c>
    </row>
    <row r="41" spans="1:5" x14ac:dyDescent="0.15">
      <c r="A41" s="60" t="s">
        <v>712</v>
      </c>
      <c r="B41" s="3" t="s">
        <v>713</v>
      </c>
      <c r="C41" s="4">
        <v>1760</v>
      </c>
      <c r="D41" s="4"/>
      <c r="E41" s="3"/>
    </row>
    <row r="42" spans="1:5" x14ac:dyDescent="0.15">
      <c r="A42" s="60" t="s">
        <v>714</v>
      </c>
      <c r="B42" s="3" t="s">
        <v>715</v>
      </c>
      <c r="C42" s="4">
        <v>14070</v>
      </c>
      <c r="D42" s="4"/>
      <c r="E42" s="3"/>
    </row>
    <row r="43" spans="1:5" x14ac:dyDescent="0.15">
      <c r="A43" s="60" t="s">
        <v>716</v>
      </c>
      <c r="B43" s="3" t="s">
        <v>717</v>
      </c>
      <c r="C43" s="4">
        <v>1800</v>
      </c>
      <c r="D43" s="4"/>
      <c r="E43" s="3"/>
    </row>
    <row r="44" spans="1:5" x14ac:dyDescent="0.15">
      <c r="A44" s="60" t="s">
        <v>718</v>
      </c>
      <c r="B44" s="3" t="s">
        <v>719</v>
      </c>
      <c r="C44" s="4">
        <v>16796</v>
      </c>
      <c r="D44" s="4"/>
      <c r="E44" s="3"/>
    </row>
    <row r="45" spans="1:5" x14ac:dyDescent="0.15">
      <c r="A45" s="60" t="s">
        <v>720</v>
      </c>
      <c r="B45" s="3" t="s">
        <v>721</v>
      </c>
      <c r="C45" s="4">
        <v>10562</v>
      </c>
      <c r="D45" s="4"/>
      <c r="E45" s="3" t="s">
        <v>722</v>
      </c>
    </row>
    <row r="46" spans="1:5" x14ac:dyDescent="0.15">
      <c r="A46" s="60" t="s">
        <v>723</v>
      </c>
      <c r="B46" s="3" t="s">
        <v>724</v>
      </c>
      <c r="C46" s="4">
        <v>9527</v>
      </c>
      <c r="D46" s="4"/>
      <c r="E46" s="3"/>
    </row>
    <row r="47" spans="1:5" x14ac:dyDescent="0.15">
      <c r="A47" s="60" t="s">
        <v>725</v>
      </c>
      <c r="B47" s="3" t="s">
        <v>726</v>
      </c>
      <c r="C47" s="4">
        <v>17490</v>
      </c>
      <c r="D47" s="4"/>
      <c r="E47" s="3"/>
    </row>
    <row r="48" spans="1:5" x14ac:dyDescent="0.15">
      <c r="A48" s="60" t="s">
        <v>727</v>
      </c>
      <c r="B48" s="3" t="s">
        <v>728</v>
      </c>
      <c r="C48" s="4">
        <v>6825</v>
      </c>
      <c r="D48" s="4"/>
      <c r="E48" s="3"/>
    </row>
    <row r="49" spans="1:5" x14ac:dyDescent="0.15">
      <c r="A49" s="60" t="s">
        <v>729</v>
      </c>
      <c r="B49" s="3" t="s">
        <v>730</v>
      </c>
      <c r="C49" s="4">
        <v>9006</v>
      </c>
      <c r="D49" s="4"/>
      <c r="E49" s="3"/>
    </row>
    <row r="50" spans="1:5" x14ac:dyDescent="0.15">
      <c r="A50" s="60" t="s">
        <v>731</v>
      </c>
      <c r="B50" s="3" t="s">
        <v>732</v>
      </c>
      <c r="C50" s="4">
        <v>4644</v>
      </c>
      <c r="D50" s="4"/>
      <c r="E50" s="3" t="s">
        <v>733</v>
      </c>
    </row>
    <row r="51" spans="1:5" x14ac:dyDescent="0.15">
      <c r="A51" s="60" t="s">
        <v>734</v>
      </c>
      <c r="B51" s="3" t="s">
        <v>735</v>
      </c>
      <c r="C51" s="4">
        <v>5680</v>
      </c>
      <c r="D51" s="4"/>
      <c r="E51" s="3"/>
    </row>
    <row r="52" spans="1:5" x14ac:dyDescent="0.15">
      <c r="A52" s="60" t="s">
        <v>736</v>
      </c>
      <c r="B52" s="3" t="s">
        <v>737</v>
      </c>
      <c r="C52" s="4">
        <v>10175</v>
      </c>
      <c r="D52" s="4"/>
      <c r="E52" s="3"/>
    </row>
    <row r="53" spans="1:5" x14ac:dyDescent="0.15">
      <c r="A53" s="60" t="s">
        <v>738</v>
      </c>
      <c r="B53" s="3" t="s">
        <v>739</v>
      </c>
      <c r="C53" s="4">
        <v>520</v>
      </c>
      <c r="D53" s="4"/>
      <c r="E53" s="3"/>
    </row>
    <row r="54" spans="1:5" x14ac:dyDescent="0.15">
      <c r="A54" s="60" t="s">
        <v>740</v>
      </c>
      <c r="B54" s="3" t="s">
        <v>741</v>
      </c>
      <c r="C54" s="4">
        <v>5280</v>
      </c>
      <c r="D54" s="4"/>
      <c r="E54" s="3"/>
    </row>
    <row r="55" spans="1:5" x14ac:dyDescent="0.15">
      <c r="A55" s="60" t="s">
        <v>742</v>
      </c>
      <c r="B55" s="36" t="s">
        <v>743</v>
      </c>
      <c r="C55" s="4">
        <v>10009</v>
      </c>
      <c r="D55" s="4"/>
      <c r="E55" s="3"/>
    </row>
    <row r="56" spans="1:5" x14ac:dyDescent="0.15">
      <c r="A56" s="60" t="s">
        <v>403</v>
      </c>
      <c r="B56" s="3" t="s">
        <v>404</v>
      </c>
      <c r="C56" s="4">
        <v>5880</v>
      </c>
      <c r="D56" s="4"/>
      <c r="E56" s="3"/>
    </row>
    <row r="57" spans="1:5" x14ac:dyDescent="0.15">
      <c r="A57" s="60" t="s">
        <v>744</v>
      </c>
      <c r="B57" s="3" t="s">
        <v>745</v>
      </c>
      <c r="C57" s="4">
        <v>4071</v>
      </c>
      <c r="D57" s="4"/>
      <c r="E57" s="3"/>
    </row>
    <row r="58" spans="1:5" x14ac:dyDescent="0.15">
      <c r="A58" s="60" t="s">
        <v>405</v>
      </c>
      <c r="B58" s="3" t="s">
        <v>406</v>
      </c>
      <c r="C58" s="4">
        <v>12755</v>
      </c>
      <c r="D58" s="4"/>
      <c r="E58" s="3"/>
    </row>
    <row r="59" spans="1:5" x14ac:dyDescent="0.15">
      <c r="A59" s="60" t="s">
        <v>746</v>
      </c>
      <c r="B59" s="3" t="s">
        <v>747</v>
      </c>
      <c r="C59" s="4">
        <v>2546</v>
      </c>
      <c r="D59" s="4"/>
      <c r="E59" s="3"/>
    </row>
    <row r="60" spans="1:5" x14ac:dyDescent="0.15">
      <c r="A60" s="60" t="s">
        <v>748</v>
      </c>
      <c r="B60" s="3" t="s">
        <v>749</v>
      </c>
      <c r="C60" s="4">
        <v>14440</v>
      </c>
      <c r="D60" s="4"/>
      <c r="E60" s="3"/>
    </row>
    <row r="61" spans="1:5" x14ac:dyDescent="0.15">
      <c r="A61" s="60" t="s">
        <v>750</v>
      </c>
      <c r="B61" s="3" t="s">
        <v>751</v>
      </c>
      <c r="C61" s="4">
        <v>3055</v>
      </c>
      <c r="D61" s="4"/>
      <c r="E61" s="3"/>
    </row>
    <row r="62" spans="1:5" x14ac:dyDescent="0.15">
      <c r="A62" s="60" t="s">
        <v>407</v>
      </c>
      <c r="B62" s="3" t="s">
        <v>408</v>
      </c>
      <c r="C62" s="4">
        <v>8100</v>
      </c>
      <c r="D62" s="4"/>
      <c r="E62" s="3"/>
    </row>
    <row r="63" spans="1:5" x14ac:dyDescent="0.15">
      <c r="A63" s="60" t="s">
        <v>409</v>
      </c>
      <c r="B63" s="3" t="s">
        <v>410</v>
      </c>
      <c r="C63" s="4">
        <v>7542</v>
      </c>
      <c r="D63" s="4"/>
      <c r="E63" s="3"/>
    </row>
    <row r="64" spans="1:5" x14ac:dyDescent="0.15">
      <c r="A64" s="60" t="s">
        <v>662</v>
      </c>
      <c r="B64" s="3" t="s">
        <v>663</v>
      </c>
      <c r="C64" s="4">
        <v>2150</v>
      </c>
      <c r="D64" s="4"/>
      <c r="E64" s="3"/>
    </row>
    <row r="65" spans="1:5" x14ac:dyDescent="0.15">
      <c r="A65" s="60" t="s">
        <v>411</v>
      </c>
      <c r="B65" s="3" t="s">
        <v>412</v>
      </c>
      <c r="C65" s="4">
        <v>3050</v>
      </c>
      <c r="D65" s="4"/>
      <c r="E65" s="3"/>
    </row>
    <row r="66" spans="1:5" x14ac:dyDescent="0.15">
      <c r="A66" s="60" t="s">
        <v>752</v>
      </c>
      <c r="B66" s="3" t="s">
        <v>753</v>
      </c>
      <c r="C66" s="4">
        <v>1750</v>
      </c>
      <c r="D66" s="4"/>
      <c r="E66" s="3"/>
    </row>
    <row r="67" spans="1:5" x14ac:dyDescent="0.15">
      <c r="A67" s="60" t="s">
        <v>754</v>
      </c>
      <c r="B67" s="3" t="s">
        <v>755</v>
      </c>
      <c r="C67" s="4">
        <v>3250</v>
      </c>
      <c r="D67" s="4"/>
      <c r="E67" s="3"/>
    </row>
    <row r="68" spans="1:5" x14ac:dyDescent="0.15">
      <c r="A68" s="60" t="s">
        <v>413</v>
      </c>
      <c r="B68" s="3" t="s">
        <v>414</v>
      </c>
      <c r="C68" s="4">
        <v>2009</v>
      </c>
      <c r="D68" s="4"/>
      <c r="E68" s="3"/>
    </row>
    <row r="69" spans="1:5" x14ac:dyDescent="0.15">
      <c r="A69" s="60" t="s">
        <v>415</v>
      </c>
      <c r="B69" s="3" t="s">
        <v>416</v>
      </c>
      <c r="C69" s="4">
        <v>2640</v>
      </c>
      <c r="D69" s="4"/>
      <c r="E69" s="3"/>
    </row>
    <row r="70" spans="1:5" x14ac:dyDescent="0.15">
      <c r="A70" s="60" t="s">
        <v>417</v>
      </c>
      <c r="B70" s="3" t="s">
        <v>418</v>
      </c>
      <c r="C70" s="4">
        <v>3375</v>
      </c>
      <c r="D70" s="4"/>
      <c r="E70" s="3"/>
    </row>
    <row r="71" spans="1:5" x14ac:dyDescent="0.15">
      <c r="A71" s="60" t="s">
        <v>756</v>
      </c>
      <c r="B71" s="3" t="s">
        <v>757</v>
      </c>
      <c r="C71" s="4">
        <v>7627</v>
      </c>
      <c r="D71" s="4"/>
      <c r="E71" s="3"/>
    </row>
    <row r="72" spans="1:5" x14ac:dyDescent="0.15">
      <c r="A72" s="60" t="s">
        <v>758</v>
      </c>
      <c r="B72" s="3" t="s">
        <v>759</v>
      </c>
      <c r="C72" s="4">
        <v>2750</v>
      </c>
      <c r="D72" s="4"/>
      <c r="E72" s="3"/>
    </row>
    <row r="73" spans="1:5" x14ac:dyDescent="0.15">
      <c r="A73" s="60" t="s">
        <v>419</v>
      </c>
      <c r="B73" s="3" t="s">
        <v>420</v>
      </c>
      <c r="C73" s="4">
        <v>7750</v>
      </c>
      <c r="D73" s="4"/>
      <c r="E73" s="3" t="s">
        <v>421</v>
      </c>
    </row>
    <row r="74" spans="1:5" x14ac:dyDescent="0.15">
      <c r="A74" s="60" t="s">
        <v>760</v>
      </c>
      <c r="B74" s="35" t="s">
        <v>761</v>
      </c>
      <c r="C74" s="4">
        <v>6140</v>
      </c>
      <c r="D74" s="4"/>
      <c r="E74" s="3"/>
    </row>
    <row r="75" spans="1:5" x14ac:dyDescent="0.15">
      <c r="A75" s="60" t="s">
        <v>762</v>
      </c>
      <c r="B75" s="3" t="s">
        <v>763</v>
      </c>
      <c r="C75" s="4">
        <v>4040</v>
      </c>
      <c r="D75" s="4"/>
      <c r="E75" s="3" t="s">
        <v>764</v>
      </c>
    </row>
    <row r="76" spans="1:5" x14ac:dyDescent="0.15">
      <c r="A76" s="60" t="s">
        <v>422</v>
      </c>
      <c r="B76" s="3" t="s">
        <v>423</v>
      </c>
      <c r="C76" s="4">
        <v>2950</v>
      </c>
      <c r="D76" s="4"/>
      <c r="E76" s="3"/>
    </row>
    <row r="77" spans="1:5" x14ac:dyDescent="0.15">
      <c r="A77" s="60" t="s">
        <v>765</v>
      </c>
      <c r="B77" s="3" t="s">
        <v>766</v>
      </c>
      <c r="C77" s="4">
        <v>19170</v>
      </c>
      <c r="D77" s="4"/>
      <c r="E77" s="3"/>
    </row>
    <row r="78" spans="1:5" x14ac:dyDescent="0.15">
      <c r="A78" s="60" t="s">
        <v>767</v>
      </c>
      <c r="B78" s="3" t="s">
        <v>768</v>
      </c>
      <c r="C78" s="4">
        <v>6800</v>
      </c>
      <c r="D78" s="4"/>
      <c r="E78" s="3"/>
    </row>
    <row r="79" spans="1:5" x14ac:dyDescent="0.15">
      <c r="A79" s="60" t="s">
        <v>424</v>
      </c>
      <c r="B79" s="3" t="s">
        <v>425</v>
      </c>
      <c r="C79" s="4">
        <v>2050</v>
      </c>
      <c r="D79" s="4"/>
      <c r="E79" s="3"/>
    </row>
    <row r="80" spans="1:5" x14ac:dyDescent="0.15">
      <c r="A80" s="60" t="s">
        <v>426</v>
      </c>
      <c r="B80" s="3" t="s">
        <v>427</v>
      </c>
      <c r="C80" s="4">
        <v>1060</v>
      </c>
      <c r="D80" s="4"/>
      <c r="E80" s="3"/>
    </row>
    <row r="81" spans="1:5" x14ac:dyDescent="0.15">
      <c r="A81" s="60" t="s">
        <v>769</v>
      </c>
      <c r="B81" s="3" t="s">
        <v>770</v>
      </c>
      <c r="C81" s="4">
        <v>1780</v>
      </c>
      <c r="D81" s="4"/>
      <c r="E81" s="3"/>
    </row>
    <row r="82" spans="1:5" x14ac:dyDescent="0.15">
      <c r="A82" s="60" t="s">
        <v>771</v>
      </c>
      <c r="B82" s="36" t="s">
        <v>772</v>
      </c>
      <c r="C82" s="4">
        <v>4898</v>
      </c>
      <c r="D82" s="4"/>
      <c r="E82" s="3"/>
    </row>
    <row r="83" spans="1:5" x14ac:dyDescent="0.15">
      <c r="A83" s="60" t="s">
        <v>428</v>
      </c>
      <c r="B83" s="3" t="s">
        <v>429</v>
      </c>
      <c r="C83" s="4">
        <v>750</v>
      </c>
      <c r="D83" s="4"/>
      <c r="E83" s="3"/>
    </row>
    <row r="84" spans="1:5" x14ac:dyDescent="0.15">
      <c r="A84" s="60" t="s">
        <v>430</v>
      </c>
      <c r="B84" s="3" t="s">
        <v>431</v>
      </c>
      <c r="C84" s="4">
        <v>2550</v>
      </c>
      <c r="D84" s="4"/>
      <c r="E84" s="3" t="s">
        <v>432</v>
      </c>
    </row>
    <row r="85" spans="1:5" x14ac:dyDescent="0.15">
      <c r="A85" s="60" t="s">
        <v>433</v>
      </c>
      <c r="B85" s="3" t="s">
        <v>434</v>
      </c>
      <c r="C85" s="4">
        <v>6896</v>
      </c>
      <c r="D85" s="4"/>
      <c r="E85" s="3"/>
    </row>
    <row r="86" spans="1:5" x14ac:dyDescent="0.15">
      <c r="A86" s="60" t="s">
        <v>773</v>
      </c>
      <c r="B86" s="3" t="s">
        <v>774</v>
      </c>
      <c r="C86" s="4">
        <v>2745</v>
      </c>
      <c r="D86" s="4"/>
      <c r="E86" s="3" t="s">
        <v>775</v>
      </c>
    </row>
    <row r="87" spans="1:5" x14ac:dyDescent="0.15">
      <c r="A87" s="60" t="s">
        <v>435</v>
      </c>
      <c r="B87" s="3" t="s">
        <v>436</v>
      </c>
      <c r="C87" s="4">
        <v>1950</v>
      </c>
      <c r="D87" s="4"/>
      <c r="E87" s="3"/>
    </row>
    <row r="88" spans="1:5" x14ac:dyDescent="0.15">
      <c r="A88" s="60" t="s">
        <v>776</v>
      </c>
      <c r="B88" s="3" t="s">
        <v>777</v>
      </c>
      <c r="C88" s="4">
        <v>9875</v>
      </c>
      <c r="D88" s="4"/>
      <c r="E88" s="3"/>
    </row>
    <row r="89" spans="1:5" x14ac:dyDescent="0.15">
      <c r="A89" s="60" t="s">
        <v>437</v>
      </c>
      <c r="B89" s="3" t="s">
        <v>438</v>
      </c>
      <c r="C89" s="4">
        <v>4250</v>
      </c>
      <c r="D89" s="4"/>
      <c r="E89" s="3"/>
    </row>
    <row r="90" spans="1:5" x14ac:dyDescent="0.15">
      <c r="A90" s="60" t="s">
        <v>439</v>
      </c>
      <c r="B90" s="3" t="s">
        <v>440</v>
      </c>
      <c r="C90" s="4">
        <v>3460</v>
      </c>
      <c r="D90" s="4"/>
      <c r="E90" s="3"/>
    </row>
    <row r="91" spans="1:5" x14ac:dyDescent="0.15">
      <c r="A91" s="60" t="s">
        <v>441</v>
      </c>
      <c r="B91" s="3" t="s">
        <v>442</v>
      </c>
      <c r="C91" s="4">
        <v>3000</v>
      </c>
      <c r="D91" s="4"/>
      <c r="E91" s="3"/>
    </row>
    <row r="92" spans="1:5" x14ac:dyDescent="0.15">
      <c r="A92" s="60" t="s">
        <v>778</v>
      </c>
      <c r="B92" s="3" t="s">
        <v>779</v>
      </c>
      <c r="C92" s="4">
        <v>5180</v>
      </c>
      <c r="D92" s="4"/>
      <c r="E92" s="3"/>
    </row>
    <row r="93" spans="1:5" x14ac:dyDescent="0.15">
      <c r="A93" s="60" t="s">
        <v>780</v>
      </c>
      <c r="B93" s="3" t="s">
        <v>781</v>
      </c>
      <c r="C93" s="4">
        <v>4525</v>
      </c>
      <c r="D93" s="4"/>
      <c r="E93" s="3"/>
    </row>
    <row r="94" spans="1:5" x14ac:dyDescent="0.15">
      <c r="A94" s="60" t="s">
        <v>782</v>
      </c>
      <c r="B94" s="3" t="s">
        <v>783</v>
      </c>
      <c r="C94" s="4">
        <v>1850</v>
      </c>
      <c r="D94" s="4"/>
      <c r="E94" s="3"/>
    </row>
    <row r="95" spans="1:5" x14ac:dyDescent="0.15">
      <c r="A95" s="60" t="s">
        <v>443</v>
      </c>
      <c r="B95" s="3" t="s">
        <v>444</v>
      </c>
      <c r="C95" s="4">
        <v>6160</v>
      </c>
      <c r="D95" s="4"/>
      <c r="E95" s="3"/>
    </row>
    <row r="96" spans="1:5" x14ac:dyDescent="0.15">
      <c r="A96" s="60" t="s">
        <v>784</v>
      </c>
      <c r="B96" s="3" t="s">
        <v>785</v>
      </c>
      <c r="C96" s="4">
        <v>1150</v>
      </c>
      <c r="D96" s="4"/>
      <c r="E96" s="3"/>
    </row>
    <row r="97" spans="1:5" x14ac:dyDescent="0.15">
      <c r="A97" s="60" t="s">
        <v>445</v>
      </c>
      <c r="B97" s="3" t="s">
        <v>446</v>
      </c>
      <c r="C97" s="4">
        <v>2798</v>
      </c>
      <c r="D97" s="4"/>
      <c r="E97" s="3"/>
    </row>
    <row r="98" spans="1:5" x14ac:dyDescent="0.15">
      <c r="A98" s="60" t="s">
        <v>786</v>
      </c>
      <c r="B98" s="3" t="s">
        <v>787</v>
      </c>
      <c r="C98" s="4">
        <v>2300</v>
      </c>
      <c r="D98" s="4"/>
      <c r="E98" s="3"/>
    </row>
    <row r="99" spans="1:5" x14ac:dyDescent="0.15">
      <c r="A99" s="60" t="s">
        <v>788</v>
      </c>
      <c r="B99" s="3" t="s">
        <v>789</v>
      </c>
      <c r="C99" s="4">
        <v>4090</v>
      </c>
      <c r="D99" s="4"/>
      <c r="E99" s="3"/>
    </row>
    <row r="100" spans="1:5" x14ac:dyDescent="0.15">
      <c r="A100" s="60" t="s">
        <v>790</v>
      </c>
      <c r="B100" s="3" t="s">
        <v>791</v>
      </c>
      <c r="C100" s="4">
        <v>5320</v>
      </c>
      <c r="D100" s="4"/>
      <c r="E100" s="3"/>
    </row>
    <row r="101" spans="1:5" x14ac:dyDescent="0.15">
      <c r="A101" s="60" t="s">
        <v>792</v>
      </c>
      <c r="B101" s="3" t="s">
        <v>793</v>
      </c>
      <c r="C101" s="4">
        <v>11930</v>
      </c>
      <c r="D101" s="4"/>
      <c r="E101" s="3"/>
    </row>
    <row r="102" spans="1:5" x14ac:dyDescent="0.15">
      <c r="A102" s="60" t="s">
        <v>794</v>
      </c>
      <c r="B102" s="3" t="s">
        <v>795</v>
      </c>
      <c r="C102" s="4">
        <v>12010</v>
      </c>
      <c r="D102" s="4"/>
      <c r="E102" s="3"/>
    </row>
    <row r="103" spans="1:5" x14ac:dyDescent="0.15">
      <c r="A103" s="60" t="s">
        <v>796</v>
      </c>
      <c r="B103" s="3" t="s">
        <v>797</v>
      </c>
      <c r="C103" s="4">
        <v>640</v>
      </c>
      <c r="D103" s="4"/>
      <c r="E103" s="3"/>
    </row>
    <row r="104" spans="1:5" x14ac:dyDescent="0.15">
      <c r="A104" s="60" t="s">
        <v>447</v>
      </c>
      <c r="B104" s="3" t="s">
        <v>448</v>
      </c>
      <c r="C104" s="4">
        <v>5040</v>
      </c>
      <c r="D104" s="4"/>
      <c r="E104" s="3"/>
    </row>
    <row r="105" spans="1:5" x14ac:dyDescent="0.15">
      <c r="A105" s="60" t="s">
        <v>798</v>
      </c>
      <c r="B105" s="3" t="s">
        <v>799</v>
      </c>
      <c r="C105" s="4">
        <v>2905</v>
      </c>
      <c r="D105" s="4"/>
      <c r="E105" s="3"/>
    </row>
    <row r="106" spans="1:5" x14ac:dyDescent="0.15">
      <c r="A106" s="60" t="s">
        <v>800</v>
      </c>
      <c r="B106" s="3" t="s">
        <v>801</v>
      </c>
      <c r="C106" s="4">
        <v>3397</v>
      </c>
      <c r="D106" s="4"/>
      <c r="E106" s="3"/>
    </row>
    <row r="107" spans="1:5" x14ac:dyDescent="0.15">
      <c r="A107" s="60" t="s">
        <v>802</v>
      </c>
      <c r="B107" s="3" t="s">
        <v>803</v>
      </c>
      <c r="C107" s="4">
        <v>1320</v>
      </c>
      <c r="D107" s="4"/>
      <c r="E107" s="3"/>
    </row>
    <row r="108" spans="1:5" x14ac:dyDescent="0.15">
      <c r="A108" s="60" t="s">
        <v>804</v>
      </c>
      <c r="B108" s="3" t="s">
        <v>805</v>
      </c>
      <c r="C108" s="4">
        <v>1475</v>
      </c>
      <c r="D108" s="4"/>
      <c r="E108" s="3"/>
    </row>
    <row r="109" spans="1:5" x14ac:dyDescent="0.15">
      <c r="A109" s="60" t="s">
        <v>806</v>
      </c>
      <c r="B109" s="3" t="s">
        <v>807</v>
      </c>
      <c r="C109" s="4">
        <v>1600</v>
      </c>
      <c r="D109" s="4"/>
      <c r="E109" s="3" t="s">
        <v>808</v>
      </c>
    </row>
    <row r="110" spans="1:5" x14ac:dyDescent="0.15">
      <c r="A110" s="60" t="s">
        <v>449</v>
      </c>
      <c r="B110" s="3" t="s">
        <v>450</v>
      </c>
      <c r="C110" s="4">
        <v>2380</v>
      </c>
      <c r="D110" s="4"/>
      <c r="E110" s="3"/>
    </row>
    <row r="111" spans="1:5" x14ac:dyDescent="0.15">
      <c r="A111" s="60" t="s">
        <v>451</v>
      </c>
      <c r="B111" s="3" t="s">
        <v>452</v>
      </c>
      <c r="C111" s="4">
        <v>3234</v>
      </c>
      <c r="D111" s="4"/>
      <c r="E111" s="3"/>
    </row>
    <row r="112" spans="1:5" x14ac:dyDescent="0.15">
      <c r="A112" s="60" t="s">
        <v>453</v>
      </c>
      <c r="B112" s="3" t="s">
        <v>454</v>
      </c>
      <c r="C112" s="4">
        <v>2389</v>
      </c>
      <c r="D112" s="4"/>
      <c r="E112" s="3"/>
    </row>
    <row r="113" spans="1:5" x14ac:dyDescent="0.15">
      <c r="A113" s="60" t="s">
        <v>455</v>
      </c>
      <c r="B113" s="3" t="s">
        <v>456</v>
      </c>
      <c r="C113" s="4">
        <v>5320</v>
      </c>
      <c r="D113" s="4"/>
      <c r="E113" s="3"/>
    </row>
    <row r="114" spans="1:5" x14ac:dyDescent="0.15">
      <c r="A114" s="60" t="s">
        <v>457</v>
      </c>
      <c r="B114" s="3" t="s">
        <v>458</v>
      </c>
      <c r="C114" s="4">
        <v>2470</v>
      </c>
      <c r="D114" s="4"/>
      <c r="E114" s="3"/>
    </row>
    <row r="115" spans="1:5" x14ac:dyDescent="0.15">
      <c r="A115" s="60" t="s">
        <v>459</v>
      </c>
      <c r="B115" s="3" t="s">
        <v>460</v>
      </c>
      <c r="C115" s="4">
        <v>4450</v>
      </c>
      <c r="D115" s="4"/>
      <c r="E115" s="3"/>
    </row>
    <row r="116" spans="1:5" x14ac:dyDescent="0.15">
      <c r="A116" s="60" t="s">
        <v>461</v>
      </c>
      <c r="B116" s="3" t="s">
        <v>462</v>
      </c>
      <c r="C116" s="4">
        <v>11740</v>
      </c>
      <c r="D116" s="4"/>
      <c r="E116" s="3"/>
    </row>
    <row r="117" spans="1:5" x14ac:dyDescent="0.15">
      <c r="A117" s="60" t="s">
        <v>463</v>
      </c>
      <c r="B117" s="3" t="s">
        <v>464</v>
      </c>
      <c r="C117" s="4">
        <v>3440</v>
      </c>
      <c r="D117" s="4"/>
      <c r="E117" s="3"/>
    </row>
    <row r="118" spans="1:5" x14ac:dyDescent="0.15">
      <c r="A118" s="60" t="s">
        <v>809</v>
      </c>
      <c r="B118" s="3" t="s">
        <v>810</v>
      </c>
      <c r="C118" s="4">
        <v>2190</v>
      </c>
      <c r="D118" s="4"/>
      <c r="E118" s="3"/>
    </row>
    <row r="119" spans="1:5" x14ac:dyDescent="0.15">
      <c r="A119" s="60" t="s">
        <v>465</v>
      </c>
      <c r="B119" s="3" t="s">
        <v>466</v>
      </c>
      <c r="C119" s="4">
        <v>6540</v>
      </c>
      <c r="D119" s="4"/>
      <c r="E119" s="3"/>
    </row>
    <row r="120" spans="1:5" x14ac:dyDescent="0.15">
      <c r="A120" s="60" t="s">
        <v>467</v>
      </c>
      <c r="B120" s="3" t="s">
        <v>468</v>
      </c>
      <c r="C120" s="4">
        <v>1980</v>
      </c>
      <c r="D120" s="4"/>
      <c r="E120" s="3"/>
    </row>
    <row r="121" spans="1:5" x14ac:dyDescent="0.15">
      <c r="A121" s="60" t="s">
        <v>469</v>
      </c>
      <c r="B121" s="3" t="s">
        <v>470</v>
      </c>
      <c r="C121" s="4">
        <v>3202</v>
      </c>
      <c r="D121" s="4"/>
      <c r="E121" s="3"/>
    </row>
    <row r="122" spans="1:5" x14ac:dyDescent="0.15">
      <c r="A122" s="60" t="s">
        <v>471</v>
      </c>
      <c r="B122" s="3" t="s">
        <v>472</v>
      </c>
      <c r="C122" s="4">
        <v>5750</v>
      </c>
      <c r="D122" s="4"/>
      <c r="E122" s="3"/>
    </row>
    <row r="123" spans="1:5" x14ac:dyDescent="0.15">
      <c r="A123" s="60" t="s">
        <v>811</v>
      </c>
      <c r="B123" s="3" t="s">
        <v>812</v>
      </c>
      <c r="C123" s="4">
        <v>3160</v>
      </c>
      <c r="D123" s="4"/>
      <c r="E123" s="3"/>
    </row>
    <row r="124" spans="1:5" x14ac:dyDescent="0.15">
      <c r="A124" s="60" t="s">
        <v>813</v>
      </c>
      <c r="B124" s="3" t="s">
        <v>814</v>
      </c>
      <c r="C124" s="4">
        <v>2785</v>
      </c>
      <c r="D124" s="4"/>
      <c r="E124" s="3"/>
    </row>
    <row r="125" spans="1:5" x14ac:dyDescent="0.15">
      <c r="A125" s="60" t="s">
        <v>476</v>
      </c>
      <c r="B125" s="3" t="s">
        <v>477</v>
      </c>
      <c r="C125" s="4">
        <v>3270</v>
      </c>
      <c r="D125" s="4"/>
      <c r="E125" s="3"/>
    </row>
    <row r="126" spans="1:5" x14ac:dyDescent="0.15">
      <c r="A126" s="60" t="s">
        <v>473</v>
      </c>
      <c r="B126" s="3" t="s">
        <v>474</v>
      </c>
      <c r="C126" s="4">
        <v>5466</v>
      </c>
      <c r="D126" s="4"/>
      <c r="E126" s="3" t="s">
        <v>475</v>
      </c>
    </row>
    <row r="127" spans="1:5" x14ac:dyDescent="0.15">
      <c r="A127" s="60" t="s">
        <v>478</v>
      </c>
      <c r="B127" s="3" t="s">
        <v>479</v>
      </c>
      <c r="C127" s="4">
        <v>1200</v>
      </c>
      <c r="D127" s="4"/>
      <c r="E127" s="3"/>
    </row>
    <row r="128" spans="1:5" x14ac:dyDescent="0.15">
      <c r="A128" s="60" t="s">
        <v>480</v>
      </c>
      <c r="B128" s="3" t="s">
        <v>481</v>
      </c>
      <c r="C128" s="4">
        <v>1600</v>
      </c>
      <c r="D128" s="4"/>
      <c r="E128" s="3"/>
    </row>
    <row r="129" spans="1:5" x14ac:dyDescent="0.15">
      <c r="A129" s="60" t="s">
        <v>482</v>
      </c>
      <c r="B129" s="3" t="s">
        <v>483</v>
      </c>
      <c r="C129" s="4">
        <v>1050</v>
      </c>
      <c r="D129" s="4"/>
      <c r="E129" s="3"/>
    </row>
    <row r="130" spans="1:5" x14ac:dyDescent="0.15">
      <c r="A130" s="60" t="s">
        <v>484</v>
      </c>
      <c r="B130" s="3" t="s">
        <v>485</v>
      </c>
      <c r="C130" s="4">
        <v>5365</v>
      </c>
      <c r="D130" s="4"/>
      <c r="E130" s="3"/>
    </row>
    <row r="131" spans="1:5" x14ac:dyDescent="0.15">
      <c r="A131" s="60" t="s">
        <v>486</v>
      </c>
      <c r="B131" s="3" t="s">
        <v>487</v>
      </c>
      <c r="C131" s="4">
        <v>3650</v>
      </c>
      <c r="D131" s="4"/>
      <c r="E131" s="3"/>
    </row>
    <row r="132" spans="1:5" x14ac:dyDescent="0.15">
      <c r="A132" s="60" t="s">
        <v>815</v>
      </c>
      <c r="B132" s="3" t="s">
        <v>816</v>
      </c>
      <c r="C132" s="4">
        <v>3835</v>
      </c>
      <c r="D132" s="4"/>
      <c r="E132" s="3"/>
    </row>
    <row r="133" spans="1:5" x14ac:dyDescent="0.15">
      <c r="A133" s="60" t="s">
        <v>817</v>
      </c>
      <c r="B133" s="3" t="s">
        <v>818</v>
      </c>
      <c r="C133" s="4">
        <v>2375</v>
      </c>
      <c r="D133" s="4"/>
      <c r="E133" s="3"/>
    </row>
    <row r="134" spans="1:5" x14ac:dyDescent="0.15">
      <c r="A134" s="60" t="s">
        <v>819</v>
      </c>
      <c r="B134" s="3" t="s">
        <v>820</v>
      </c>
      <c r="C134" s="4">
        <v>18000</v>
      </c>
      <c r="D134" s="4"/>
      <c r="E134" s="3"/>
    </row>
    <row r="135" spans="1:5" x14ac:dyDescent="0.15">
      <c r="A135" s="60" t="s">
        <v>821</v>
      </c>
      <c r="B135" s="3" t="s">
        <v>822</v>
      </c>
      <c r="C135" s="4">
        <v>4625</v>
      </c>
      <c r="D135" s="4"/>
      <c r="E135" s="3"/>
    </row>
    <row r="136" spans="1:5" x14ac:dyDescent="0.15">
      <c r="A136" s="60" t="s">
        <v>488</v>
      </c>
      <c r="B136" s="3" t="s">
        <v>489</v>
      </c>
      <c r="C136" s="4">
        <v>680</v>
      </c>
      <c r="D136" s="4"/>
      <c r="E136" s="3"/>
    </row>
    <row r="137" spans="1:5" x14ac:dyDescent="0.15">
      <c r="A137" s="60" t="s">
        <v>490</v>
      </c>
      <c r="B137" s="3" t="s">
        <v>491</v>
      </c>
      <c r="C137" s="4">
        <v>1900</v>
      </c>
      <c r="D137" s="4"/>
      <c r="E137" s="3"/>
    </row>
    <row r="138" spans="1:5" x14ac:dyDescent="0.15">
      <c r="A138" s="60" t="s">
        <v>492</v>
      </c>
      <c r="B138" s="3" t="s">
        <v>493</v>
      </c>
      <c r="C138" s="4">
        <v>5060</v>
      </c>
      <c r="D138" s="4"/>
      <c r="E138" s="3"/>
    </row>
    <row r="139" spans="1:5" x14ac:dyDescent="0.15">
      <c r="A139" s="60" t="s">
        <v>823</v>
      </c>
      <c r="B139" s="3" t="s">
        <v>824</v>
      </c>
      <c r="C139" s="4">
        <v>610</v>
      </c>
      <c r="D139" s="4"/>
      <c r="E139" s="3"/>
    </row>
    <row r="140" spans="1:5" x14ac:dyDescent="0.15">
      <c r="A140" s="60" t="s">
        <v>825</v>
      </c>
      <c r="B140" s="3" t="s">
        <v>826</v>
      </c>
      <c r="C140" s="4">
        <v>9332</v>
      </c>
      <c r="D140" s="4"/>
      <c r="E140" s="3"/>
    </row>
    <row r="141" spans="1:5" x14ac:dyDescent="0.15">
      <c r="A141" s="60" t="s">
        <v>494</v>
      </c>
      <c r="B141" s="3" t="s">
        <v>495</v>
      </c>
      <c r="C141" s="4">
        <v>7620</v>
      </c>
      <c r="D141" s="4"/>
      <c r="E141" s="3"/>
    </row>
    <row r="142" spans="1:5" x14ac:dyDescent="0.15">
      <c r="A142" s="60" t="s">
        <v>496</v>
      </c>
      <c r="B142" s="3" t="s">
        <v>497</v>
      </c>
      <c r="C142" s="4">
        <v>2550</v>
      </c>
      <c r="D142" s="4"/>
      <c r="E142" s="3"/>
    </row>
    <row r="143" spans="1:5" x14ac:dyDescent="0.15">
      <c r="A143" s="60" t="s">
        <v>498</v>
      </c>
      <c r="B143" s="3" t="s">
        <v>499</v>
      </c>
      <c r="C143" s="4">
        <v>1660</v>
      </c>
      <c r="D143" s="4"/>
      <c r="E143" s="3"/>
    </row>
    <row r="144" spans="1:5" x14ac:dyDescent="0.15">
      <c r="A144" s="60" t="s">
        <v>500</v>
      </c>
      <c r="B144" s="3" t="s">
        <v>501</v>
      </c>
      <c r="C144" s="4">
        <v>6230</v>
      </c>
      <c r="D144" s="4"/>
      <c r="E144" s="3"/>
    </row>
    <row r="145" spans="1:5" x14ac:dyDescent="0.15">
      <c r="A145" s="60" t="s">
        <v>502</v>
      </c>
      <c r="B145" s="3" t="s">
        <v>503</v>
      </c>
      <c r="C145" s="4">
        <v>2222</v>
      </c>
      <c r="D145" s="4"/>
      <c r="E145" s="3"/>
    </row>
    <row r="146" spans="1:5" x14ac:dyDescent="0.15">
      <c r="A146" s="60" t="s">
        <v>827</v>
      </c>
      <c r="B146" s="3" t="s">
        <v>828</v>
      </c>
      <c r="C146" s="4">
        <v>3180</v>
      </c>
      <c r="D146" s="4"/>
      <c r="E146" s="3" t="s">
        <v>829</v>
      </c>
    </row>
    <row r="147" spans="1:5" x14ac:dyDescent="0.15">
      <c r="A147" s="60" t="s">
        <v>504</v>
      </c>
      <c r="B147" s="3" t="s">
        <v>505</v>
      </c>
      <c r="C147" s="4">
        <v>3008</v>
      </c>
      <c r="D147" s="4"/>
      <c r="E147" s="3"/>
    </row>
    <row r="148" spans="1:5" x14ac:dyDescent="0.15">
      <c r="A148" s="60" t="s">
        <v>506</v>
      </c>
      <c r="B148" s="3" t="s">
        <v>507</v>
      </c>
      <c r="C148" s="4">
        <v>450</v>
      </c>
      <c r="D148" s="4"/>
      <c r="E148" s="3"/>
    </row>
    <row r="149" spans="1:5" x14ac:dyDescent="0.15">
      <c r="A149" s="60" t="s">
        <v>830</v>
      </c>
      <c r="B149" s="3" t="s">
        <v>831</v>
      </c>
      <c r="C149" s="4">
        <v>1885</v>
      </c>
      <c r="D149" s="4"/>
      <c r="E149" s="3"/>
    </row>
    <row r="150" spans="1:5" x14ac:dyDescent="0.15">
      <c r="A150" s="60" t="s">
        <v>832</v>
      </c>
      <c r="B150" s="3" t="s">
        <v>833</v>
      </c>
      <c r="C150" s="4">
        <v>2353</v>
      </c>
      <c r="D150" s="4"/>
      <c r="E150" s="3"/>
    </row>
    <row r="151" spans="1:5" x14ac:dyDescent="0.15">
      <c r="A151" s="60" t="s">
        <v>508</v>
      </c>
      <c r="B151" s="3" t="s">
        <v>509</v>
      </c>
      <c r="C151" s="4">
        <v>28210</v>
      </c>
      <c r="D151" s="4"/>
      <c r="E151" s="3"/>
    </row>
    <row r="152" spans="1:5" x14ac:dyDescent="0.15">
      <c r="A152" s="60" t="s">
        <v>834</v>
      </c>
      <c r="B152" s="3" t="s">
        <v>835</v>
      </c>
      <c r="C152" s="4">
        <v>3102</v>
      </c>
      <c r="D152" s="4"/>
      <c r="E152" s="3"/>
    </row>
    <row r="153" spans="1:5" x14ac:dyDescent="0.15">
      <c r="A153" s="60" t="s">
        <v>836</v>
      </c>
      <c r="B153" s="3" t="s">
        <v>837</v>
      </c>
      <c r="C153" s="4">
        <v>2763</v>
      </c>
      <c r="D153" s="4"/>
      <c r="E153" s="3" t="s">
        <v>838</v>
      </c>
    </row>
    <row r="154" spans="1:5" x14ac:dyDescent="0.15">
      <c r="A154" s="60" t="s">
        <v>510</v>
      </c>
      <c r="B154" s="3" t="s">
        <v>511</v>
      </c>
      <c r="C154" s="4">
        <v>2136</v>
      </c>
      <c r="D154" s="4"/>
      <c r="E154" s="3"/>
    </row>
    <row r="155" spans="1:5" x14ac:dyDescent="0.15">
      <c r="A155" s="60" t="s">
        <v>512</v>
      </c>
      <c r="B155" s="3" t="s">
        <v>513</v>
      </c>
      <c r="C155" s="4">
        <v>4307</v>
      </c>
      <c r="D155" s="4"/>
      <c r="E155" s="3"/>
    </row>
    <row r="156" spans="1:5" x14ac:dyDescent="0.15">
      <c r="A156" s="60" t="s">
        <v>839</v>
      </c>
      <c r="B156" s="3" t="s">
        <v>840</v>
      </c>
      <c r="C156" s="4">
        <v>1464</v>
      </c>
      <c r="D156" s="4"/>
      <c r="E156" s="3"/>
    </row>
    <row r="157" spans="1:5" x14ac:dyDescent="0.15">
      <c r="A157" s="60" t="s">
        <v>514</v>
      </c>
      <c r="B157" s="3" t="s">
        <v>515</v>
      </c>
      <c r="C157" s="4">
        <v>5150</v>
      </c>
      <c r="D157" s="4"/>
      <c r="E157" s="3"/>
    </row>
    <row r="158" spans="1:5" x14ac:dyDescent="0.15">
      <c r="A158" s="60" t="s">
        <v>841</v>
      </c>
      <c r="B158" s="3" t="s">
        <v>842</v>
      </c>
      <c r="C158" s="4">
        <v>1060</v>
      </c>
      <c r="D158" s="4"/>
      <c r="E158" s="3"/>
    </row>
    <row r="159" spans="1:5" x14ac:dyDescent="0.15">
      <c r="A159" s="60" t="s">
        <v>516</v>
      </c>
      <c r="B159" s="3" t="s">
        <v>517</v>
      </c>
      <c r="C159" s="4">
        <v>2935</v>
      </c>
      <c r="D159" s="4"/>
      <c r="E159" s="3"/>
    </row>
    <row r="160" spans="1:5" x14ac:dyDescent="0.15">
      <c r="A160" s="60" t="s">
        <v>518</v>
      </c>
      <c r="B160" s="3" t="s">
        <v>519</v>
      </c>
      <c r="C160" s="4">
        <v>1570</v>
      </c>
      <c r="D160" s="4"/>
      <c r="E160" s="3"/>
    </row>
    <row r="161" spans="1:5" x14ac:dyDescent="0.15">
      <c r="A161" s="60" t="s">
        <v>843</v>
      </c>
      <c r="B161" s="3" t="s">
        <v>844</v>
      </c>
      <c r="C161" s="4">
        <v>2635</v>
      </c>
      <c r="D161" s="4"/>
      <c r="E161" s="3"/>
    </row>
    <row r="162" spans="1:5" x14ac:dyDescent="0.15">
      <c r="A162" s="60" t="s">
        <v>845</v>
      </c>
      <c r="B162" s="3" t="s">
        <v>846</v>
      </c>
      <c r="C162" s="4">
        <v>3985</v>
      </c>
      <c r="D162" s="4"/>
      <c r="E162" s="3"/>
    </row>
    <row r="163" spans="1:5" x14ac:dyDescent="0.15">
      <c r="A163" s="60" t="s">
        <v>847</v>
      </c>
      <c r="B163" s="3" t="s">
        <v>848</v>
      </c>
      <c r="C163" s="4">
        <v>8060</v>
      </c>
      <c r="D163" s="4"/>
      <c r="E163" s="3"/>
    </row>
    <row r="164" spans="1:5" x14ac:dyDescent="0.15">
      <c r="A164" s="60" t="s">
        <v>849</v>
      </c>
      <c r="B164" s="3" t="s">
        <v>850</v>
      </c>
      <c r="C164" s="4">
        <v>5530</v>
      </c>
      <c r="D164" s="4"/>
      <c r="E164" s="3"/>
    </row>
    <row r="165" spans="1:5" x14ac:dyDescent="0.15">
      <c r="A165" s="60" t="s">
        <v>851</v>
      </c>
      <c r="B165" s="3" t="s">
        <v>852</v>
      </c>
      <c r="C165" s="4">
        <v>2315</v>
      </c>
      <c r="D165" s="4"/>
      <c r="E165" s="3"/>
    </row>
    <row r="166" spans="1:5" x14ac:dyDescent="0.15">
      <c r="A166" s="60" t="s">
        <v>520</v>
      </c>
      <c r="B166" s="3" t="s">
        <v>521</v>
      </c>
      <c r="C166" s="4">
        <v>2555</v>
      </c>
      <c r="D166" s="4"/>
      <c r="E166" s="3"/>
    </row>
    <row r="167" spans="1:5" x14ac:dyDescent="0.15">
      <c r="A167" s="60" t="s">
        <v>522</v>
      </c>
      <c r="B167" s="3" t="s">
        <v>523</v>
      </c>
      <c r="C167" s="4">
        <v>7348</v>
      </c>
      <c r="D167" s="4"/>
      <c r="E167" s="3"/>
    </row>
    <row r="168" spans="1:5" x14ac:dyDescent="0.15">
      <c r="A168" s="60" t="s">
        <v>524</v>
      </c>
      <c r="B168" s="3" t="s">
        <v>525</v>
      </c>
      <c r="C168" s="4">
        <v>3120</v>
      </c>
      <c r="D168" s="4"/>
      <c r="E168" s="3"/>
    </row>
    <row r="169" spans="1:5" x14ac:dyDescent="0.15">
      <c r="A169" s="60" t="s">
        <v>526</v>
      </c>
      <c r="B169" s="3" t="s">
        <v>527</v>
      </c>
      <c r="C169" s="4">
        <v>5080</v>
      </c>
      <c r="D169" s="4"/>
      <c r="E169" s="3"/>
    </row>
    <row r="170" spans="1:5" x14ac:dyDescent="0.15">
      <c r="A170" s="60" t="s">
        <v>528</v>
      </c>
      <c r="B170" s="3" t="s">
        <v>529</v>
      </c>
      <c r="C170" s="4">
        <v>7730</v>
      </c>
      <c r="D170" s="4"/>
      <c r="E170" s="3"/>
    </row>
    <row r="171" spans="1:5" x14ac:dyDescent="0.15">
      <c r="A171" s="60" t="s">
        <v>530</v>
      </c>
      <c r="B171" s="3" t="s">
        <v>531</v>
      </c>
      <c r="C171" s="4">
        <v>3002</v>
      </c>
      <c r="D171" s="4"/>
      <c r="E171" s="3"/>
    </row>
    <row r="172" spans="1:5" x14ac:dyDescent="0.15">
      <c r="A172" s="60" t="s">
        <v>853</v>
      </c>
      <c r="B172" s="3" t="s">
        <v>854</v>
      </c>
      <c r="C172" s="4">
        <v>4190</v>
      </c>
      <c r="D172" s="4"/>
      <c r="E172" s="3"/>
    </row>
    <row r="173" spans="1:5" x14ac:dyDescent="0.15">
      <c r="A173" s="60" t="s">
        <v>532</v>
      </c>
      <c r="B173" s="3" t="s">
        <v>533</v>
      </c>
      <c r="C173" s="4">
        <v>7155</v>
      </c>
      <c r="D173" s="4"/>
      <c r="E173" s="3"/>
    </row>
    <row r="174" spans="1:5" x14ac:dyDescent="0.15">
      <c r="A174" s="60" t="s">
        <v>534</v>
      </c>
      <c r="B174" s="3" t="s">
        <v>535</v>
      </c>
      <c r="C174" s="4">
        <v>8230</v>
      </c>
      <c r="D174" s="4"/>
      <c r="E174" s="3"/>
    </row>
    <row r="175" spans="1:5" x14ac:dyDescent="0.15">
      <c r="A175" s="60" t="s">
        <v>855</v>
      </c>
      <c r="B175" s="3" t="s">
        <v>856</v>
      </c>
      <c r="C175" s="4">
        <v>4175</v>
      </c>
      <c r="D175" s="4"/>
      <c r="E175" s="3"/>
    </row>
    <row r="176" spans="1:5" x14ac:dyDescent="0.15">
      <c r="A176" s="60" t="s">
        <v>857</v>
      </c>
      <c r="B176" s="3" t="s">
        <v>858</v>
      </c>
      <c r="C176" s="4">
        <v>2060</v>
      </c>
      <c r="D176" s="4"/>
      <c r="E176" s="3"/>
    </row>
    <row r="177" spans="1:5" x14ac:dyDescent="0.15">
      <c r="A177" s="60" t="s">
        <v>536</v>
      </c>
      <c r="B177" s="3" t="s">
        <v>537</v>
      </c>
      <c r="C177" s="4">
        <v>9820</v>
      </c>
      <c r="D177" s="4"/>
      <c r="E177" s="3"/>
    </row>
    <row r="178" spans="1:5" x14ac:dyDescent="0.15">
      <c r="A178" s="60" t="s">
        <v>538</v>
      </c>
      <c r="B178" s="3" t="s">
        <v>539</v>
      </c>
      <c r="C178" s="4">
        <v>3250</v>
      </c>
      <c r="D178" s="4"/>
      <c r="E178" s="3"/>
    </row>
    <row r="179" spans="1:5" x14ac:dyDescent="0.15">
      <c r="A179" s="60" t="s">
        <v>540</v>
      </c>
      <c r="B179" s="3" t="s">
        <v>541</v>
      </c>
      <c r="C179" s="4">
        <v>5076</v>
      </c>
      <c r="D179" s="4"/>
      <c r="E179" s="3"/>
    </row>
    <row r="180" spans="1:5" x14ac:dyDescent="0.15">
      <c r="A180" s="60" t="s">
        <v>542</v>
      </c>
      <c r="B180" s="3" t="s">
        <v>543</v>
      </c>
      <c r="C180" s="4">
        <v>4855</v>
      </c>
      <c r="D180" s="4"/>
      <c r="E180" s="3"/>
    </row>
    <row r="181" spans="1:5" x14ac:dyDescent="0.15">
      <c r="A181" s="60" t="s">
        <v>544</v>
      </c>
      <c r="B181" s="3" t="s">
        <v>545</v>
      </c>
      <c r="C181" s="4">
        <v>2365</v>
      </c>
      <c r="D181" s="4"/>
      <c r="E181" s="3"/>
    </row>
    <row r="182" spans="1:5" x14ac:dyDescent="0.15">
      <c r="A182" s="60" t="s">
        <v>546</v>
      </c>
      <c r="B182" s="3" t="s">
        <v>547</v>
      </c>
      <c r="C182" s="4">
        <v>252</v>
      </c>
      <c r="D182" s="4"/>
      <c r="E182" s="3"/>
    </row>
    <row r="183" spans="1:5" x14ac:dyDescent="0.15">
      <c r="A183" s="60" t="s">
        <v>859</v>
      </c>
      <c r="B183" s="3" t="s">
        <v>860</v>
      </c>
      <c r="C183" s="4">
        <v>1260</v>
      </c>
      <c r="D183" s="4"/>
      <c r="E183" s="3"/>
    </row>
    <row r="184" spans="1:5" x14ac:dyDescent="0.15">
      <c r="A184" s="60" t="s">
        <v>548</v>
      </c>
      <c r="B184" s="3" t="s">
        <v>549</v>
      </c>
      <c r="C184" s="4">
        <v>11311</v>
      </c>
      <c r="D184" s="4"/>
      <c r="E184" s="3"/>
    </row>
    <row r="185" spans="1:5" x14ac:dyDescent="0.15">
      <c r="A185" s="60" t="s">
        <v>861</v>
      </c>
      <c r="B185" s="3" t="s">
        <v>862</v>
      </c>
      <c r="C185" s="4">
        <v>2062</v>
      </c>
      <c r="D185" s="4"/>
      <c r="E185" s="3"/>
    </row>
    <row r="186" spans="1:5" x14ac:dyDescent="0.15">
      <c r="A186" s="60" t="s">
        <v>863</v>
      </c>
      <c r="B186" s="3" t="s">
        <v>864</v>
      </c>
      <c r="C186" s="4">
        <v>3460</v>
      </c>
      <c r="D186" s="4"/>
      <c r="E186" s="3"/>
    </row>
    <row r="187" spans="1:5" x14ac:dyDescent="0.15">
      <c r="A187" s="60" t="s">
        <v>550</v>
      </c>
      <c r="B187" s="3" t="s">
        <v>551</v>
      </c>
      <c r="C187" s="4">
        <v>9317</v>
      </c>
      <c r="D187" s="4"/>
      <c r="E187" s="3"/>
    </row>
    <row r="188" spans="1:5" x14ac:dyDescent="0.15">
      <c r="A188" s="60" t="s">
        <v>552</v>
      </c>
      <c r="B188" s="3" t="s">
        <v>553</v>
      </c>
      <c r="C188" s="4">
        <v>3597</v>
      </c>
      <c r="D188" s="4"/>
      <c r="E188" s="3"/>
    </row>
    <row r="189" spans="1:5" x14ac:dyDescent="0.15">
      <c r="A189" s="60" t="s">
        <v>554</v>
      </c>
      <c r="B189" s="3" t="s">
        <v>555</v>
      </c>
      <c r="C189" s="4">
        <v>4220</v>
      </c>
      <c r="D189" s="4"/>
      <c r="E189" s="3"/>
    </row>
    <row r="190" spans="1:5" x14ac:dyDescent="0.15">
      <c r="A190" s="60" t="s">
        <v>556</v>
      </c>
      <c r="B190" s="3" t="s">
        <v>557</v>
      </c>
      <c r="C190" s="4">
        <v>910</v>
      </c>
      <c r="D190" s="4"/>
      <c r="E190" s="3"/>
    </row>
    <row r="191" spans="1:5" x14ac:dyDescent="0.15">
      <c r="A191" s="60" t="s">
        <v>558</v>
      </c>
      <c r="B191" s="3" t="s">
        <v>559</v>
      </c>
      <c r="C191" s="4">
        <v>1990</v>
      </c>
      <c r="D191" s="4"/>
      <c r="E191" s="3"/>
    </row>
    <row r="192" spans="1:5" x14ac:dyDescent="0.15">
      <c r="A192" s="60" t="s">
        <v>560</v>
      </c>
      <c r="B192" s="3" t="s">
        <v>561</v>
      </c>
      <c r="C192" s="4">
        <v>245</v>
      </c>
      <c r="D192" s="4"/>
      <c r="E192" s="3"/>
    </row>
    <row r="193" spans="1:5" x14ac:dyDescent="0.15">
      <c r="A193" s="60" t="s">
        <v>865</v>
      </c>
      <c r="B193" s="3" t="s">
        <v>866</v>
      </c>
      <c r="C193" s="4">
        <v>320</v>
      </c>
      <c r="D193" s="4"/>
      <c r="E193" s="3"/>
    </row>
    <row r="194" spans="1:5" x14ac:dyDescent="0.15">
      <c r="A194" s="60" t="s">
        <v>867</v>
      </c>
      <c r="B194" s="3" t="s">
        <v>868</v>
      </c>
      <c r="C194" s="4">
        <v>1640</v>
      </c>
      <c r="D194" s="4"/>
      <c r="E194" s="3"/>
    </row>
    <row r="195" spans="1:5" x14ac:dyDescent="0.15">
      <c r="A195" s="60" t="s">
        <v>869</v>
      </c>
      <c r="B195" s="3" t="s">
        <v>870</v>
      </c>
      <c r="C195" s="4">
        <v>4230</v>
      </c>
      <c r="D195" s="4"/>
      <c r="E195" s="3"/>
    </row>
    <row r="196" spans="1:5" x14ac:dyDescent="0.15">
      <c r="A196" s="60" t="s">
        <v>871</v>
      </c>
      <c r="B196" s="3" t="s">
        <v>872</v>
      </c>
      <c r="C196" s="4">
        <v>4078</v>
      </c>
      <c r="D196" s="4"/>
      <c r="E196" s="3"/>
    </row>
    <row r="197" spans="1:5" x14ac:dyDescent="0.15">
      <c r="A197" s="60" t="s">
        <v>873</v>
      </c>
      <c r="B197" s="3" t="s">
        <v>874</v>
      </c>
      <c r="C197" s="4">
        <v>2995</v>
      </c>
      <c r="D197" s="4"/>
      <c r="E197" s="3"/>
    </row>
    <row r="198" spans="1:5" x14ac:dyDescent="0.15">
      <c r="A198" s="60" t="s">
        <v>875</v>
      </c>
      <c r="B198" s="3" t="s">
        <v>876</v>
      </c>
      <c r="C198" s="4">
        <v>661</v>
      </c>
      <c r="D198" s="4"/>
      <c r="E198" s="3"/>
    </row>
    <row r="199" spans="1:5" x14ac:dyDescent="0.15">
      <c r="A199" s="60" t="s">
        <v>877</v>
      </c>
      <c r="B199" s="3" t="s">
        <v>878</v>
      </c>
      <c r="C199" s="4">
        <v>8052</v>
      </c>
      <c r="D199" s="4"/>
      <c r="E199" s="3"/>
    </row>
    <row r="200" spans="1:5" x14ac:dyDescent="0.15">
      <c r="A200" s="60" t="s">
        <v>879</v>
      </c>
      <c r="B200" s="3" t="s">
        <v>880</v>
      </c>
      <c r="C200" s="4">
        <v>8045</v>
      </c>
      <c r="D200" s="4"/>
      <c r="E200" s="3"/>
    </row>
    <row r="201" spans="1:5" x14ac:dyDescent="0.15">
      <c r="A201" s="60" t="s">
        <v>562</v>
      </c>
      <c r="B201" s="3" t="s">
        <v>563</v>
      </c>
      <c r="C201" s="4">
        <v>3617</v>
      </c>
      <c r="D201" s="4"/>
      <c r="E201" s="3"/>
    </row>
    <row r="202" spans="1:5" x14ac:dyDescent="0.15">
      <c r="A202" s="60" t="s">
        <v>881</v>
      </c>
      <c r="B202" s="3" t="s">
        <v>882</v>
      </c>
      <c r="C202" s="4">
        <v>8401</v>
      </c>
      <c r="D202" s="4"/>
      <c r="E202" s="3"/>
    </row>
    <row r="203" spans="1:5" x14ac:dyDescent="0.15">
      <c r="A203" s="60" t="s">
        <v>883</v>
      </c>
      <c r="B203" s="3" t="s">
        <v>884</v>
      </c>
      <c r="C203" s="4">
        <v>4058</v>
      </c>
      <c r="D203" s="4"/>
      <c r="E203" s="3"/>
    </row>
    <row r="204" spans="1:5" x14ac:dyDescent="0.15">
      <c r="A204" s="60" t="s">
        <v>885</v>
      </c>
      <c r="B204" s="3" t="s">
        <v>886</v>
      </c>
      <c r="C204" s="4">
        <v>6980</v>
      </c>
      <c r="D204" s="4"/>
      <c r="E204" s="3"/>
    </row>
    <row r="205" spans="1:5" x14ac:dyDescent="0.15">
      <c r="A205" s="60" t="s">
        <v>887</v>
      </c>
      <c r="B205" s="3" t="s">
        <v>888</v>
      </c>
      <c r="C205" s="4">
        <v>4060</v>
      </c>
      <c r="D205" s="4"/>
      <c r="E205" s="3"/>
    </row>
    <row r="206" spans="1:5" x14ac:dyDescent="0.15">
      <c r="A206" s="60" t="s">
        <v>889</v>
      </c>
      <c r="B206" s="3" t="s">
        <v>890</v>
      </c>
      <c r="C206" s="4">
        <v>1020</v>
      </c>
      <c r="D206" s="4"/>
      <c r="E206" s="3"/>
    </row>
    <row r="207" spans="1:5" x14ac:dyDescent="0.15">
      <c r="A207" s="60" t="s">
        <v>891</v>
      </c>
      <c r="B207" s="3" t="s">
        <v>892</v>
      </c>
      <c r="C207" s="4">
        <v>4170</v>
      </c>
      <c r="D207" s="4"/>
      <c r="E207" s="3"/>
    </row>
    <row r="208" spans="1:5" x14ac:dyDescent="0.15">
      <c r="A208" s="60" t="s">
        <v>893</v>
      </c>
      <c r="B208" s="3" t="s">
        <v>894</v>
      </c>
      <c r="C208" s="4">
        <v>1815</v>
      </c>
      <c r="D208" s="4"/>
      <c r="E208" s="3"/>
    </row>
    <row r="209" spans="1:5" x14ac:dyDescent="0.15">
      <c r="A209" s="60" t="s">
        <v>564</v>
      </c>
      <c r="B209" s="3" t="s">
        <v>565</v>
      </c>
      <c r="C209" s="4">
        <v>7260</v>
      </c>
      <c r="D209" s="4"/>
      <c r="E209" s="3"/>
    </row>
    <row r="210" spans="1:5" x14ac:dyDescent="0.15">
      <c r="A210" s="60" t="s">
        <v>895</v>
      </c>
      <c r="B210" s="3" t="s">
        <v>896</v>
      </c>
      <c r="C210" s="4">
        <v>2935</v>
      </c>
      <c r="D210" s="4"/>
      <c r="E210" s="3"/>
    </row>
    <row r="211" spans="1:5" x14ac:dyDescent="0.15">
      <c r="A211" s="60" t="s">
        <v>897</v>
      </c>
      <c r="B211" s="3" t="s">
        <v>898</v>
      </c>
      <c r="C211" s="4">
        <v>1755</v>
      </c>
      <c r="D211" s="4"/>
      <c r="E211" s="3"/>
    </row>
    <row r="212" spans="1:5" x14ac:dyDescent="0.15">
      <c r="A212" s="60" t="s">
        <v>899</v>
      </c>
      <c r="B212" s="3" t="s">
        <v>900</v>
      </c>
      <c r="C212" s="4">
        <v>610</v>
      </c>
      <c r="D212" s="4"/>
      <c r="E212" s="3"/>
    </row>
    <row r="213" spans="1:5" x14ac:dyDescent="0.15">
      <c r="A213" s="60" t="s">
        <v>901</v>
      </c>
      <c r="B213" s="3" t="s">
        <v>902</v>
      </c>
      <c r="C213" s="4">
        <v>9425</v>
      </c>
      <c r="D213" s="4"/>
      <c r="E213" s="3"/>
    </row>
    <row r="214" spans="1:5" x14ac:dyDescent="0.15">
      <c r="A214" s="60" t="s">
        <v>903</v>
      </c>
      <c r="B214" s="3" t="s">
        <v>904</v>
      </c>
      <c r="C214" s="4">
        <v>12795</v>
      </c>
      <c r="D214" s="4"/>
      <c r="E214" s="3"/>
    </row>
    <row r="215" spans="1:5" x14ac:dyDescent="0.15">
      <c r="A215" s="60" t="s">
        <v>905</v>
      </c>
      <c r="B215" s="3" t="s">
        <v>906</v>
      </c>
      <c r="C215" s="4">
        <v>5955</v>
      </c>
      <c r="D215" s="4"/>
      <c r="E215" s="3"/>
    </row>
    <row r="216" spans="1:5" x14ac:dyDescent="0.15">
      <c r="A216" s="60" t="s">
        <v>907</v>
      </c>
      <c r="B216" s="3" t="s">
        <v>908</v>
      </c>
      <c r="C216" s="4">
        <v>4185</v>
      </c>
      <c r="D216" s="4"/>
      <c r="E216" s="3"/>
    </row>
    <row r="217" spans="1:5" x14ac:dyDescent="0.15">
      <c r="A217" s="60" t="s">
        <v>909</v>
      </c>
      <c r="B217" s="3" t="s">
        <v>910</v>
      </c>
      <c r="C217" s="4">
        <v>955</v>
      </c>
      <c r="D217" s="4"/>
      <c r="E217" s="3"/>
    </row>
    <row r="218" spans="1:5" x14ac:dyDescent="0.15">
      <c r="A218" s="60" t="s">
        <v>911</v>
      </c>
      <c r="B218" s="3" t="s">
        <v>912</v>
      </c>
      <c r="C218" s="4">
        <v>7570</v>
      </c>
      <c r="D218" s="4"/>
      <c r="E218" s="3" t="s">
        <v>913</v>
      </c>
    </row>
    <row r="219" spans="1:5" x14ac:dyDescent="0.15">
      <c r="A219" s="60" t="s">
        <v>914</v>
      </c>
      <c r="B219" s="3" t="s">
        <v>915</v>
      </c>
      <c r="C219" s="4">
        <v>1570</v>
      </c>
      <c r="D219" s="4"/>
      <c r="E219" s="3"/>
    </row>
    <row r="220" spans="1:5" x14ac:dyDescent="0.15">
      <c r="A220" s="60" t="s">
        <v>566</v>
      </c>
      <c r="B220" s="3" t="s">
        <v>567</v>
      </c>
      <c r="C220" s="4">
        <v>4670</v>
      </c>
      <c r="D220" s="4"/>
      <c r="E220" s="3"/>
    </row>
    <row r="221" spans="1:5" x14ac:dyDescent="0.15">
      <c r="A221" s="60" t="s">
        <v>916</v>
      </c>
      <c r="B221" s="3" t="s">
        <v>917</v>
      </c>
      <c r="C221" s="4">
        <v>8512</v>
      </c>
      <c r="D221" s="4"/>
      <c r="E221" s="3"/>
    </row>
    <row r="222" spans="1:5" x14ac:dyDescent="0.15">
      <c r="A222" s="60" t="s">
        <v>918</v>
      </c>
      <c r="B222" s="3" t="s">
        <v>919</v>
      </c>
      <c r="C222" s="4">
        <v>10505</v>
      </c>
      <c r="D222" s="4"/>
      <c r="E222" s="3"/>
    </row>
    <row r="223" spans="1:5" x14ac:dyDescent="0.15">
      <c r="A223" s="60" t="s">
        <v>920</v>
      </c>
      <c r="B223" s="3" t="s">
        <v>921</v>
      </c>
      <c r="C223" s="4">
        <v>11744</v>
      </c>
      <c r="D223" s="4"/>
      <c r="E223" s="3"/>
    </row>
    <row r="224" spans="1:5" x14ac:dyDescent="0.15">
      <c r="A224" s="60" t="s">
        <v>922</v>
      </c>
      <c r="B224" s="3" t="s">
        <v>923</v>
      </c>
      <c r="C224" s="4">
        <v>3925</v>
      </c>
      <c r="D224" s="4"/>
      <c r="E224" s="3"/>
    </row>
    <row r="225" spans="1:5" x14ac:dyDescent="0.15">
      <c r="A225" s="60" t="s">
        <v>924</v>
      </c>
      <c r="B225" s="3" t="s">
        <v>925</v>
      </c>
      <c r="C225" s="4">
        <v>2360</v>
      </c>
      <c r="D225" s="4"/>
      <c r="E225" s="3"/>
    </row>
    <row r="226" spans="1:5" x14ac:dyDescent="0.15">
      <c r="A226" s="60" t="s">
        <v>568</v>
      </c>
      <c r="B226" s="3" t="s">
        <v>569</v>
      </c>
      <c r="C226" s="4">
        <v>1176</v>
      </c>
      <c r="D226" s="4"/>
      <c r="E226" s="3" t="s">
        <v>570</v>
      </c>
    </row>
    <row r="227" spans="1:5" x14ac:dyDescent="0.15">
      <c r="A227" s="60" t="s">
        <v>926</v>
      </c>
      <c r="B227" s="3" t="s">
        <v>927</v>
      </c>
      <c r="C227" s="4">
        <v>5280</v>
      </c>
      <c r="D227" s="4"/>
      <c r="E227" s="3"/>
    </row>
    <row r="228" spans="1:5" x14ac:dyDescent="0.15">
      <c r="A228" s="60" t="s">
        <v>928</v>
      </c>
      <c r="B228" s="3" t="s">
        <v>929</v>
      </c>
      <c r="C228" s="4">
        <v>5039</v>
      </c>
      <c r="D228" s="4"/>
      <c r="E228" s="3" t="s">
        <v>930</v>
      </c>
    </row>
    <row r="229" spans="1:5" x14ac:dyDescent="0.15">
      <c r="A229" s="60" t="s">
        <v>931</v>
      </c>
      <c r="B229" s="3" t="s">
        <v>932</v>
      </c>
      <c r="C229" s="4">
        <v>4858</v>
      </c>
      <c r="D229" s="4"/>
      <c r="E229" s="3"/>
    </row>
    <row r="230" spans="1:5" x14ac:dyDescent="0.15">
      <c r="A230" s="60" t="s">
        <v>933</v>
      </c>
      <c r="B230" s="3" t="s">
        <v>934</v>
      </c>
      <c r="C230" s="4">
        <v>13569</v>
      </c>
      <c r="D230" s="4"/>
      <c r="E230" s="3" t="s">
        <v>935</v>
      </c>
    </row>
    <row r="231" spans="1:5" x14ac:dyDescent="0.15">
      <c r="A231" s="60" t="s">
        <v>936</v>
      </c>
      <c r="B231" s="3" t="s">
        <v>458</v>
      </c>
      <c r="C231" s="4">
        <v>3863</v>
      </c>
      <c r="D231" s="4"/>
      <c r="E231" s="3"/>
    </row>
    <row r="232" spans="1:5" x14ac:dyDescent="0.15">
      <c r="A232" s="60" t="s">
        <v>937</v>
      </c>
      <c r="B232" s="3" t="s">
        <v>938</v>
      </c>
      <c r="C232" s="4">
        <v>4387</v>
      </c>
      <c r="D232" s="4"/>
      <c r="E232" s="3"/>
    </row>
    <row r="233" spans="1:5" x14ac:dyDescent="0.15">
      <c r="A233" s="60" t="s">
        <v>939</v>
      </c>
      <c r="B233" s="3" t="s">
        <v>940</v>
      </c>
      <c r="C233" s="4">
        <v>790</v>
      </c>
      <c r="D233" s="4"/>
      <c r="E233" s="3"/>
    </row>
    <row r="234" spans="1:5" x14ac:dyDescent="0.15">
      <c r="A234" s="60" t="s">
        <v>571</v>
      </c>
      <c r="B234" s="3" t="s">
        <v>572</v>
      </c>
      <c r="C234" s="4">
        <v>700</v>
      </c>
      <c r="D234" s="4"/>
      <c r="E234" s="3" t="s">
        <v>573</v>
      </c>
    </row>
    <row r="235" spans="1:5" x14ac:dyDescent="0.15">
      <c r="A235" s="60" t="s">
        <v>574</v>
      </c>
      <c r="B235" s="3" t="s">
        <v>575</v>
      </c>
      <c r="C235" s="4">
        <v>2175</v>
      </c>
      <c r="D235" s="4"/>
      <c r="E235" s="3"/>
    </row>
    <row r="236" spans="1:5" x14ac:dyDescent="0.15">
      <c r="A236" s="60" t="s">
        <v>941</v>
      </c>
      <c r="B236" s="3" t="s">
        <v>942</v>
      </c>
      <c r="C236" s="4">
        <v>1260</v>
      </c>
      <c r="D236" s="4"/>
      <c r="E236" s="3"/>
    </row>
    <row r="237" spans="1:5" x14ac:dyDescent="0.15">
      <c r="A237" s="60" t="s">
        <v>943</v>
      </c>
      <c r="B237" s="3" t="s">
        <v>944</v>
      </c>
      <c r="C237" s="4">
        <v>2780</v>
      </c>
      <c r="D237" s="4"/>
      <c r="E237" s="3"/>
    </row>
    <row r="238" spans="1:5" x14ac:dyDescent="0.15">
      <c r="A238" s="60" t="s">
        <v>945</v>
      </c>
      <c r="B238" s="3" t="s">
        <v>946</v>
      </c>
      <c r="C238" s="4">
        <v>4450</v>
      </c>
      <c r="D238" s="4"/>
      <c r="E238" s="3"/>
    </row>
    <row r="239" spans="1:5" x14ac:dyDescent="0.15">
      <c r="A239" s="60" t="s">
        <v>947</v>
      </c>
      <c r="B239" s="3" t="s">
        <v>948</v>
      </c>
      <c r="C239" s="4">
        <v>5400</v>
      </c>
      <c r="D239" s="4"/>
      <c r="E239" s="3"/>
    </row>
    <row r="240" spans="1:5" x14ac:dyDescent="0.15">
      <c r="A240" s="60" t="s">
        <v>576</v>
      </c>
      <c r="B240" s="3" t="s">
        <v>577</v>
      </c>
      <c r="C240" s="4">
        <v>3790</v>
      </c>
      <c r="D240" s="4"/>
      <c r="E240" s="3"/>
    </row>
    <row r="241" spans="1:5" x14ac:dyDescent="0.15">
      <c r="A241" s="60" t="s">
        <v>949</v>
      </c>
      <c r="B241" s="3" t="s">
        <v>950</v>
      </c>
      <c r="C241" s="4">
        <v>800</v>
      </c>
      <c r="D241" s="4"/>
      <c r="E241" s="3"/>
    </row>
    <row r="242" spans="1:5" x14ac:dyDescent="0.15">
      <c r="A242" s="60" t="s">
        <v>951</v>
      </c>
      <c r="B242" s="3" t="s">
        <v>952</v>
      </c>
      <c r="C242" s="4">
        <v>1780</v>
      </c>
      <c r="D242" s="4"/>
      <c r="E242" s="3"/>
    </row>
    <row r="243" spans="1:5" x14ac:dyDescent="0.15">
      <c r="A243" s="60" t="s">
        <v>578</v>
      </c>
      <c r="B243" s="3" t="s">
        <v>579</v>
      </c>
      <c r="C243" s="4">
        <v>1040</v>
      </c>
      <c r="D243" s="4"/>
      <c r="E243" s="3"/>
    </row>
    <row r="244" spans="1:5" x14ac:dyDescent="0.15">
      <c r="A244" s="60" t="s">
        <v>953</v>
      </c>
      <c r="B244" s="3" t="s">
        <v>954</v>
      </c>
      <c r="C244" s="4">
        <v>6480</v>
      </c>
      <c r="D244" s="4"/>
      <c r="E244" s="3"/>
    </row>
    <row r="245" spans="1:5" x14ac:dyDescent="0.15">
      <c r="A245" s="60" t="s">
        <v>955</v>
      </c>
      <c r="B245" s="3" t="s">
        <v>929</v>
      </c>
      <c r="C245" s="4">
        <v>1060</v>
      </c>
      <c r="D245" s="4"/>
      <c r="E245" s="3"/>
    </row>
    <row r="246" spans="1:5" x14ac:dyDescent="0.15">
      <c r="A246" s="60" t="s">
        <v>956</v>
      </c>
      <c r="B246" s="3" t="s">
        <v>957</v>
      </c>
      <c r="C246" s="4">
        <v>562</v>
      </c>
      <c r="D246" s="4"/>
      <c r="E246" s="3"/>
    </row>
    <row r="247" spans="1:5" x14ac:dyDescent="0.15">
      <c r="A247" s="60" t="s">
        <v>958</v>
      </c>
      <c r="B247" s="3" t="s">
        <v>959</v>
      </c>
      <c r="C247" s="4">
        <v>1790</v>
      </c>
      <c r="D247" s="4"/>
      <c r="E247" s="3"/>
    </row>
    <row r="248" spans="1:5" x14ac:dyDescent="0.15">
      <c r="A248" s="60" t="s">
        <v>960</v>
      </c>
      <c r="B248" s="3" t="s">
        <v>961</v>
      </c>
      <c r="C248" s="4">
        <v>4275</v>
      </c>
      <c r="D248" s="4"/>
      <c r="E248" s="3"/>
    </row>
    <row r="249" spans="1:5" x14ac:dyDescent="0.15">
      <c r="A249" s="60" t="s">
        <v>962</v>
      </c>
      <c r="B249" s="3" t="s">
        <v>963</v>
      </c>
      <c r="C249" s="4">
        <v>2300</v>
      </c>
      <c r="D249" s="4"/>
      <c r="E249" s="3"/>
    </row>
    <row r="250" spans="1:5" x14ac:dyDescent="0.15">
      <c r="A250" s="60" t="s">
        <v>964</v>
      </c>
      <c r="B250" s="3" t="s">
        <v>965</v>
      </c>
      <c r="C250" s="4">
        <v>1510</v>
      </c>
      <c r="D250" s="4"/>
      <c r="E250" s="3"/>
    </row>
    <row r="251" spans="1:5" x14ac:dyDescent="0.15">
      <c r="A251" s="60" t="s">
        <v>580</v>
      </c>
      <c r="B251" s="3" t="s">
        <v>581</v>
      </c>
      <c r="C251" s="4">
        <v>6806</v>
      </c>
      <c r="D251" s="4"/>
      <c r="E251" s="3"/>
    </row>
    <row r="252" spans="1:5" x14ac:dyDescent="0.15">
      <c r="A252" s="60" t="s">
        <v>966</v>
      </c>
      <c r="B252" s="3" t="s">
        <v>967</v>
      </c>
      <c r="C252" s="4">
        <v>11300</v>
      </c>
      <c r="D252" s="70"/>
      <c r="E252" s="3"/>
    </row>
    <row r="253" spans="1:5" x14ac:dyDescent="0.15">
      <c r="A253" s="60" t="s">
        <v>582</v>
      </c>
      <c r="B253" s="3" t="s">
        <v>583</v>
      </c>
      <c r="C253" s="4">
        <v>2920</v>
      </c>
      <c r="D253" s="18"/>
      <c r="E253" s="3"/>
    </row>
    <row r="254" spans="1:5" x14ac:dyDescent="0.15">
      <c r="A254" s="60" t="s">
        <v>584</v>
      </c>
      <c r="B254" s="3" t="s">
        <v>585</v>
      </c>
      <c r="C254" s="4">
        <v>6820</v>
      </c>
      <c r="D254" s="4"/>
      <c r="E254" s="3"/>
    </row>
    <row r="255" spans="1:5" x14ac:dyDescent="0.15">
      <c r="A255" s="60" t="s">
        <v>586</v>
      </c>
      <c r="B255" s="3" t="s">
        <v>587</v>
      </c>
      <c r="C255" s="4">
        <v>2820</v>
      </c>
      <c r="D255" s="4"/>
      <c r="E255" s="3"/>
    </row>
    <row r="256" spans="1:5" x14ac:dyDescent="0.15">
      <c r="A256" s="60" t="s">
        <v>588</v>
      </c>
      <c r="B256" s="3" t="s">
        <v>589</v>
      </c>
      <c r="C256" s="4">
        <v>6325</v>
      </c>
      <c r="D256" s="4"/>
      <c r="E256" s="3"/>
    </row>
    <row r="257" spans="1:5" x14ac:dyDescent="0.15">
      <c r="A257" s="60" t="s">
        <v>590</v>
      </c>
      <c r="B257" s="3" t="s">
        <v>591</v>
      </c>
      <c r="C257" s="4">
        <v>4400</v>
      </c>
      <c r="D257" s="4"/>
      <c r="E257" s="3"/>
    </row>
    <row r="258" spans="1:5" x14ac:dyDescent="0.15">
      <c r="A258" s="60" t="s">
        <v>592</v>
      </c>
      <c r="B258" s="3" t="s">
        <v>593</v>
      </c>
      <c r="C258" s="4">
        <v>3120</v>
      </c>
      <c r="D258" s="4"/>
      <c r="E258" s="3"/>
    </row>
    <row r="259" spans="1:5" x14ac:dyDescent="0.15">
      <c r="A259" s="60" t="s">
        <v>968</v>
      </c>
      <c r="B259" s="3" t="s">
        <v>969</v>
      </c>
      <c r="C259" s="4">
        <v>5050</v>
      </c>
      <c r="D259" s="4"/>
      <c r="E259" s="3"/>
    </row>
    <row r="260" spans="1:5" x14ac:dyDescent="0.15">
      <c r="A260" s="60" t="s">
        <v>594</v>
      </c>
      <c r="B260" s="3" t="s">
        <v>595</v>
      </c>
      <c r="C260" s="4">
        <v>4010</v>
      </c>
      <c r="D260" s="4"/>
      <c r="E260" s="3"/>
    </row>
    <row r="261" spans="1:5" x14ac:dyDescent="0.15">
      <c r="A261" s="60" t="s">
        <v>970</v>
      </c>
      <c r="B261" s="3" t="s">
        <v>971</v>
      </c>
      <c r="C261" s="4">
        <v>4580</v>
      </c>
      <c r="D261" s="4"/>
      <c r="E261" s="3"/>
    </row>
    <row r="262" spans="1:5" x14ac:dyDescent="0.15">
      <c r="A262" s="60" t="s">
        <v>972</v>
      </c>
      <c r="B262" s="3" t="s">
        <v>973</v>
      </c>
      <c r="C262" s="4">
        <v>6070</v>
      </c>
      <c r="D262" s="4"/>
      <c r="E262" s="3"/>
    </row>
    <row r="263" spans="1:5" x14ac:dyDescent="0.15">
      <c r="A263" s="60" t="s">
        <v>596</v>
      </c>
      <c r="B263" s="3" t="s">
        <v>597</v>
      </c>
      <c r="C263" s="4">
        <v>2660</v>
      </c>
      <c r="D263" s="4"/>
      <c r="E263" s="3"/>
    </row>
    <row r="264" spans="1:5" x14ac:dyDescent="0.15">
      <c r="A264" s="60" t="s">
        <v>598</v>
      </c>
      <c r="B264" s="3" t="s">
        <v>599</v>
      </c>
      <c r="C264" s="4">
        <v>1063</v>
      </c>
      <c r="D264" s="4"/>
      <c r="E264" s="3"/>
    </row>
    <row r="265" spans="1:5" x14ac:dyDescent="0.15">
      <c r="A265" s="60" t="s">
        <v>974</v>
      </c>
      <c r="B265" s="3" t="s">
        <v>975</v>
      </c>
      <c r="C265" s="4">
        <v>2497</v>
      </c>
      <c r="D265" s="4"/>
      <c r="E265" s="3"/>
    </row>
    <row r="266" spans="1:5" x14ac:dyDescent="0.15">
      <c r="A266" s="60" t="s">
        <v>976</v>
      </c>
      <c r="B266" s="3" t="s">
        <v>977</v>
      </c>
      <c r="C266" s="4">
        <v>2885</v>
      </c>
      <c r="D266" s="4"/>
      <c r="E266" s="3"/>
    </row>
    <row r="267" spans="1:5" x14ac:dyDescent="0.15">
      <c r="A267" s="60" t="s">
        <v>978</v>
      </c>
      <c r="B267" s="3" t="s">
        <v>979</v>
      </c>
      <c r="C267" s="4">
        <v>6850</v>
      </c>
      <c r="D267" s="4"/>
      <c r="E267" s="3"/>
    </row>
    <row r="268" spans="1:5" x14ac:dyDescent="0.15">
      <c r="A268" s="60" t="s">
        <v>980</v>
      </c>
      <c r="B268" s="3" t="s">
        <v>981</v>
      </c>
      <c r="C268" s="4">
        <v>4279</v>
      </c>
      <c r="D268" s="4"/>
      <c r="E268" s="3"/>
    </row>
    <row r="269" spans="1:5" x14ac:dyDescent="0.15">
      <c r="A269" s="60" t="s">
        <v>982</v>
      </c>
      <c r="B269" s="3" t="s">
        <v>983</v>
      </c>
      <c r="C269" s="4">
        <v>12755</v>
      </c>
      <c r="D269" s="4"/>
      <c r="E269" s="3"/>
    </row>
    <row r="270" spans="1:5" x14ac:dyDescent="0.15">
      <c r="A270" s="60" t="s">
        <v>984</v>
      </c>
      <c r="B270" s="3" t="s">
        <v>985</v>
      </c>
      <c r="C270" s="4">
        <v>150</v>
      </c>
      <c r="D270" s="4"/>
      <c r="E270" s="3"/>
    </row>
    <row r="271" spans="1:5" x14ac:dyDescent="0.15">
      <c r="A271" s="60" t="s">
        <v>986</v>
      </c>
      <c r="B271" s="3" t="s">
        <v>987</v>
      </c>
      <c r="C271" s="4">
        <v>4343</v>
      </c>
      <c r="D271" s="4"/>
      <c r="E271" s="3"/>
    </row>
    <row r="272" spans="1:5" x14ac:dyDescent="0.15">
      <c r="A272" s="60" t="s">
        <v>988</v>
      </c>
      <c r="B272" s="3" t="s">
        <v>989</v>
      </c>
      <c r="C272" s="4">
        <v>279</v>
      </c>
      <c r="D272" s="4"/>
      <c r="E272" s="3"/>
    </row>
    <row r="273" spans="1:5" x14ac:dyDescent="0.15">
      <c r="A273" s="60" t="s">
        <v>990</v>
      </c>
      <c r="B273" s="3" t="s">
        <v>991</v>
      </c>
      <c r="C273" s="4">
        <v>2492</v>
      </c>
      <c r="D273" s="4"/>
      <c r="E273" s="3"/>
    </row>
    <row r="274" spans="1:5" x14ac:dyDescent="0.15">
      <c r="A274" s="60" t="s">
        <v>992</v>
      </c>
      <c r="B274" s="3" t="s">
        <v>993</v>
      </c>
      <c r="C274" s="4">
        <v>990</v>
      </c>
      <c r="D274" s="4"/>
      <c r="E274" s="3"/>
    </row>
    <row r="275" spans="1:5" x14ac:dyDescent="0.15">
      <c r="A275" s="60" t="s">
        <v>994</v>
      </c>
      <c r="B275" s="3" t="s">
        <v>995</v>
      </c>
      <c r="C275" s="4">
        <v>3793</v>
      </c>
      <c r="D275" s="4"/>
      <c r="E275" s="3"/>
    </row>
    <row r="276" spans="1:5" x14ac:dyDescent="0.15">
      <c r="A276" s="60" t="s">
        <v>996</v>
      </c>
      <c r="B276" s="3" t="s">
        <v>997</v>
      </c>
      <c r="C276" s="4">
        <v>1171</v>
      </c>
      <c r="D276" s="4"/>
      <c r="E276" s="3"/>
    </row>
    <row r="277" spans="1:5" x14ac:dyDescent="0.15">
      <c r="A277" s="60" t="s">
        <v>600</v>
      </c>
      <c r="B277" s="3" t="s">
        <v>601</v>
      </c>
      <c r="C277" s="4">
        <v>500</v>
      </c>
      <c r="D277" s="4"/>
      <c r="E277" s="3" t="s">
        <v>602</v>
      </c>
    </row>
    <row r="278" spans="1:5" x14ac:dyDescent="0.15">
      <c r="A278" s="60" t="s">
        <v>603</v>
      </c>
      <c r="B278" s="3" t="s">
        <v>604</v>
      </c>
      <c r="C278" s="4">
        <v>750</v>
      </c>
      <c r="D278" s="4"/>
      <c r="E278" s="3" t="s">
        <v>605</v>
      </c>
    </row>
    <row r="279" spans="1:5" x14ac:dyDescent="0.15">
      <c r="A279" s="60" t="s">
        <v>606</v>
      </c>
      <c r="B279" s="3" t="s">
        <v>607</v>
      </c>
      <c r="C279" s="4">
        <v>1980</v>
      </c>
      <c r="D279" s="4"/>
      <c r="E279" s="3"/>
    </row>
    <row r="280" spans="1:5" x14ac:dyDescent="0.15">
      <c r="A280" s="60" t="s">
        <v>608</v>
      </c>
      <c r="B280" s="3" t="s">
        <v>609</v>
      </c>
      <c r="C280" s="4">
        <v>10114</v>
      </c>
      <c r="D280" s="4"/>
      <c r="E280" s="3" t="s">
        <v>610</v>
      </c>
    </row>
    <row r="281" spans="1:5" x14ac:dyDescent="0.15">
      <c r="A281" s="60" t="s">
        <v>611</v>
      </c>
      <c r="B281" s="3" t="s">
        <v>612</v>
      </c>
      <c r="C281" s="4">
        <v>7666</v>
      </c>
      <c r="D281" s="4"/>
      <c r="E281" s="3" t="s">
        <v>613</v>
      </c>
    </row>
    <row r="282" spans="1:5" x14ac:dyDescent="0.15">
      <c r="A282" s="60" t="s">
        <v>614</v>
      </c>
      <c r="B282" s="3" t="s">
        <v>615</v>
      </c>
      <c r="C282" s="4">
        <v>2535</v>
      </c>
      <c r="D282" s="4"/>
      <c r="E282" s="3"/>
    </row>
    <row r="283" spans="1:5" x14ac:dyDescent="0.15">
      <c r="A283" s="60" t="s">
        <v>616</v>
      </c>
      <c r="B283" s="3" t="s">
        <v>617</v>
      </c>
      <c r="C283" s="4">
        <v>3015</v>
      </c>
      <c r="D283" s="4"/>
      <c r="E283" s="3"/>
    </row>
    <row r="284" spans="1:5" x14ac:dyDescent="0.15">
      <c r="A284" s="60" t="s">
        <v>618</v>
      </c>
      <c r="B284" s="3" t="s">
        <v>619</v>
      </c>
      <c r="C284" s="4">
        <v>4300</v>
      </c>
      <c r="D284" s="4"/>
      <c r="E284" s="3"/>
    </row>
    <row r="285" spans="1:5" x14ac:dyDescent="0.15">
      <c r="A285" s="60" t="s">
        <v>620</v>
      </c>
      <c r="B285" s="3" t="s">
        <v>621</v>
      </c>
      <c r="C285" s="4">
        <v>4330</v>
      </c>
      <c r="D285" s="4"/>
      <c r="E285" s="3"/>
    </row>
    <row r="286" spans="1:5" x14ac:dyDescent="0.15">
      <c r="A286" s="60" t="s">
        <v>622</v>
      </c>
      <c r="B286" s="3" t="s">
        <v>623</v>
      </c>
      <c r="C286" s="4">
        <v>3687</v>
      </c>
      <c r="D286" s="4"/>
      <c r="E286" s="3"/>
    </row>
    <row r="287" spans="1:5" x14ac:dyDescent="0.15">
      <c r="A287" s="60" t="s">
        <v>998</v>
      </c>
      <c r="B287" s="3" t="s">
        <v>999</v>
      </c>
      <c r="C287" s="4">
        <v>164</v>
      </c>
      <c r="D287" s="4"/>
      <c r="E287" s="3"/>
    </row>
    <row r="288" spans="1:5" x14ac:dyDescent="0.15">
      <c r="A288" s="60" t="s">
        <v>1000</v>
      </c>
      <c r="B288" s="3" t="s">
        <v>1001</v>
      </c>
      <c r="C288" s="4">
        <v>2340</v>
      </c>
      <c r="D288" s="4"/>
      <c r="E288" s="3"/>
    </row>
    <row r="289" spans="1:5" x14ac:dyDescent="0.15">
      <c r="A289" s="60" t="s">
        <v>1002</v>
      </c>
      <c r="B289" s="3" t="s">
        <v>1003</v>
      </c>
      <c r="C289" s="4">
        <v>1730</v>
      </c>
      <c r="D289" s="4"/>
      <c r="E289" s="3"/>
    </row>
    <row r="290" spans="1:5" x14ac:dyDescent="0.15">
      <c r="A290" s="60" t="s">
        <v>1004</v>
      </c>
      <c r="B290" s="3" t="s">
        <v>1005</v>
      </c>
      <c r="C290" s="4">
        <v>3460</v>
      </c>
      <c r="D290" s="4"/>
      <c r="E290" s="3"/>
    </row>
    <row r="291" spans="1:5" x14ac:dyDescent="0.15">
      <c r="A291" s="60" t="s">
        <v>1006</v>
      </c>
      <c r="B291" s="3" t="s">
        <v>1007</v>
      </c>
      <c r="C291" s="4">
        <v>8830</v>
      </c>
      <c r="D291" s="4"/>
      <c r="E291" s="3" t="s">
        <v>1008</v>
      </c>
    </row>
    <row r="292" spans="1:5" x14ac:dyDescent="0.15">
      <c r="A292" s="60" t="s">
        <v>1009</v>
      </c>
      <c r="B292" s="3" t="s">
        <v>1010</v>
      </c>
      <c r="C292" s="4">
        <v>1020</v>
      </c>
      <c r="D292" s="4"/>
      <c r="E292" s="3"/>
    </row>
    <row r="293" spans="1:5" x14ac:dyDescent="0.15">
      <c r="A293" s="60" t="s">
        <v>1011</v>
      </c>
      <c r="B293" s="3" t="s">
        <v>1012</v>
      </c>
      <c r="C293" s="4">
        <v>9400</v>
      </c>
      <c r="D293" s="4"/>
      <c r="E293" s="3"/>
    </row>
    <row r="294" spans="1:5" x14ac:dyDescent="0.15">
      <c r="A294" s="60" t="s">
        <v>1013</v>
      </c>
      <c r="B294" s="3" t="s">
        <v>1014</v>
      </c>
      <c r="C294" s="4">
        <v>820</v>
      </c>
      <c r="D294" s="4"/>
      <c r="E294" s="3"/>
    </row>
    <row r="295" spans="1:5" x14ac:dyDescent="0.15">
      <c r="A295" s="60" t="s">
        <v>1015</v>
      </c>
      <c r="B295" s="3" t="s">
        <v>1016</v>
      </c>
      <c r="C295" s="4">
        <v>6300</v>
      </c>
      <c r="D295" s="4"/>
      <c r="E295" s="3"/>
    </row>
    <row r="296" spans="1:5" x14ac:dyDescent="0.15">
      <c r="A296" s="60" t="s">
        <v>1017</v>
      </c>
      <c r="B296" s="3" t="s">
        <v>1018</v>
      </c>
      <c r="C296" s="4">
        <v>7318</v>
      </c>
      <c r="D296" s="4"/>
      <c r="E296" s="3"/>
    </row>
    <row r="297" spans="1:5" x14ac:dyDescent="0.15">
      <c r="A297" s="60" t="s">
        <v>1019</v>
      </c>
      <c r="B297" s="3" t="s">
        <v>1020</v>
      </c>
      <c r="C297" s="4">
        <v>9822</v>
      </c>
      <c r="D297" s="4"/>
      <c r="E297" s="3"/>
    </row>
    <row r="298" spans="1:5" x14ac:dyDescent="0.15">
      <c r="A298" s="60" t="s">
        <v>1021</v>
      </c>
      <c r="B298" s="3" t="s">
        <v>1022</v>
      </c>
      <c r="C298" s="4">
        <v>11260</v>
      </c>
      <c r="D298" s="4"/>
      <c r="E298" s="3"/>
    </row>
    <row r="299" spans="1:5" x14ac:dyDescent="0.15">
      <c r="A299" s="60" t="s">
        <v>1023</v>
      </c>
      <c r="B299" s="3" t="s">
        <v>1024</v>
      </c>
      <c r="C299" s="4">
        <v>8995</v>
      </c>
      <c r="D299" s="4"/>
      <c r="E299" s="3"/>
    </row>
    <row r="300" spans="1:5" x14ac:dyDescent="0.15">
      <c r="A300" s="60" t="s">
        <v>1025</v>
      </c>
      <c r="B300" s="3" t="s">
        <v>1026</v>
      </c>
      <c r="C300" s="4">
        <v>6310</v>
      </c>
      <c r="D300" s="4"/>
      <c r="E300" s="3"/>
    </row>
    <row r="301" spans="1:5" x14ac:dyDescent="0.15">
      <c r="A301" s="60" t="s">
        <v>624</v>
      </c>
      <c r="B301" s="3" t="s">
        <v>625</v>
      </c>
      <c r="C301" s="4">
        <v>14575</v>
      </c>
      <c r="D301" s="4"/>
      <c r="E301" s="3"/>
    </row>
    <row r="302" spans="1:5" x14ac:dyDescent="0.15">
      <c r="A302" s="60" t="s">
        <v>626</v>
      </c>
      <c r="B302" s="3" t="s">
        <v>627</v>
      </c>
      <c r="C302" s="4">
        <v>3350</v>
      </c>
      <c r="D302" s="4"/>
      <c r="E302" s="3"/>
    </row>
    <row r="303" spans="1:5" x14ac:dyDescent="0.15">
      <c r="A303" s="60" t="s">
        <v>1027</v>
      </c>
      <c r="B303" s="3" t="s">
        <v>1028</v>
      </c>
      <c r="C303" s="4">
        <v>2520</v>
      </c>
      <c r="D303" s="4"/>
      <c r="E303" s="3"/>
    </row>
    <row r="304" spans="1:5" x14ac:dyDescent="0.15">
      <c r="A304" s="60" t="s">
        <v>1029</v>
      </c>
      <c r="B304" s="3" t="s">
        <v>1030</v>
      </c>
      <c r="C304" s="4">
        <v>2135</v>
      </c>
      <c r="D304" s="4"/>
      <c r="E304" s="3"/>
    </row>
    <row r="305" spans="1:5" x14ac:dyDescent="0.15">
      <c r="A305" s="60" t="s">
        <v>1031</v>
      </c>
      <c r="B305" s="3" t="s">
        <v>1032</v>
      </c>
      <c r="C305" s="4">
        <v>3759</v>
      </c>
      <c r="D305" s="4"/>
      <c r="E305" s="3"/>
    </row>
    <row r="306" spans="1:5" x14ac:dyDescent="0.15">
      <c r="A306" s="60" t="s">
        <v>628</v>
      </c>
      <c r="B306" s="3" t="s">
        <v>629</v>
      </c>
      <c r="C306" s="4">
        <v>1760</v>
      </c>
      <c r="D306" s="4"/>
      <c r="E306" s="3"/>
    </row>
    <row r="307" spans="1:5" x14ac:dyDescent="0.15">
      <c r="A307" s="60" t="s">
        <v>1033</v>
      </c>
      <c r="B307" s="3" t="s">
        <v>1034</v>
      </c>
      <c r="C307" s="4">
        <v>860</v>
      </c>
      <c r="D307" s="4"/>
      <c r="E307" s="3"/>
    </row>
    <row r="308" spans="1:5" x14ac:dyDescent="0.15">
      <c r="A308" s="60" t="s">
        <v>1035</v>
      </c>
      <c r="B308" s="3" t="s">
        <v>1036</v>
      </c>
      <c r="C308" s="4">
        <v>10455</v>
      </c>
      <c r="D308" s="4"/>
      <c r="E308" s="3"/>
    </row>
    <row r="309" spans="1:5" x14ac:dyDescent="0.15">
      <c r="A309" s="60" t="s">
        <v>1037</v>
      </c>
      <c r="B309" s="3" t="s">
        <v>1038</v>
      </c>
      <c r="C309" s="4">
        <v>2790</v>
      </c>
      <c r="D309" s="4"/>
      <c r="E309" s="3"/>
    </row>
    <row r="310" spans="1:5" x14ac:dyDescent="0.15">
      <c r="A310" s="60" t="s">
        <v>630</v>
      </c>
      <c r="B310" s="3" t="s">
        <v>631</v>
      </c>
      <c r="C310" s="4">
        <v>4630</v>
      </c>
      <c r="D310" s="4"/>
      <c r="E310" s="3"/>
    </row>
    <row r="311" spans="1:5" x14ac:dyDescent="0.15">
      <c r="A311" s="60" t="s">
        <v>632</v>
      </c>
      <c r="B311" s="3" t="s">
        <v>633</v>
      </c>
      <c r="C311" s="4">
        <v>3860</v>
      </c>
      <c r="D311" s="4"/>
      <c r="E311" s="3" t="s">
        <v>634</v>
      </c>
    </row>
    <row r="312" spans="1:5" x14ac:dyDescent="0.15">
      <c r="A312" s="60" t="s">
        <v>635</v>
      </c>
      <c r="B312" s="3" t="s">
        <v>636</v>
      </c>
      <c r="C312" s="4">
        <v>7672</v>
      </c>
      <c r="D312" s="4"/>
      <c r="E312" s="3" t="s">
        <v>637</v>
      </c>
    </row>
    <row r="313" spans="1:5" x14ac:dyDescent="0.15">
      <c r="A313" s="60" t="s">
        <v>638</v>
      </c>
      <c r="B313" s="3" t="s">
        <v>639</v>
      </c>
      <c r="C313" s="4">
        <v>2522</v>
      </c>
      <c r="D313" s="4"/>
      <c r="E313" s="3" t="s">
        <v>634</v>
      </c>
    </row>
    <row r="314" spans="1:5" x14ac:dyDescent="0.15">
      <c r="A314" s="60" t="s">
        <v>640</v>
      </c>
      <c r="B314" s="3" t="s">
        <v>641</v>
      </c>
      <c r="C314" s="4">
        <v>12454</v>
      </c>
      <c r="D314" s="4"/>
      <c r="E314" s="3" t="s">
        <v>642</v>
      </c>
    </row>
    <row r="315" spans="1:5" x14ac:dyDescent="0.15">
      <c r="A315" s="60" t="s">
        <v>643</v>
      </c>
      <c r="B315" s="3" t="s">
        <v>644</v>
      </c>
      <c r="C315" s="4">
        <v>4770</v>
      </c>
      <c r="D315" s="4"/>
      <c r="E315" s="3"/>
    </row>
    <row r="316" spans="1:5" x14ac:dyDescent="0.15">
      <c r="A316" s="60" t="s">
        <v>645</v>
      </c>
      <c r="B316" s="3" t="s">
        <v>646</v>
      </c>
      <c r="C316" s="4">
        <v>2790</v>
      </c>
      <c r="D316" s="4"/>
      <c r="E316" s="3"/>
    </row>
    <row r="317" spans="1:5" x14ac:dyDescent="0.15">
      <c r="A317" s="60" t="s">
        <v>1039</v>
      </c>
      <c r="B317" s="3" t="s">
        <v>1040</v>
      </c>
      <c r="C317" s="4">
        <v>7142</v>
      </c>
      <c r="D317" s="4"/>
      <c r="E317" s="3"/>
    </row>
    <row r="318" spans="1:5" x14ac:dyDescent="0.15">
      <c r="A318" s="60" t="s">
        <v>647</v>
      </c>
      <c r="B318" s="3" t="s">
        <v>648</v>
      </c>
      <c r="C318" s="4">
        <v>2113</v>
      </c>
      <c r="D318" s="4"/>
      <c r="E318" s="3"/>
    </row>
    <row r="319" spans="1:5" x14ac:dyDescent="0.15">
      <c r="A319" s="60" t="s">
        <v>1041</v>
      </c>
      <c r="B319" s="3" t="s">
        <v>1042</v>
      </c>
      <c r="C319" s="4">
        <v>5850</v>
      </c>
      <c r="D319" s="4"/>
      <c r="E319" s="3"/>
    </row>
    <row r="320" spans="1:5" x14ac:dyDescent="0.15">
      <c r="A320" s="60" t="s">
        <v>649</v>
      </c>
      <c r="B320" s="3" t="s">
        <v>650</v>
      </c>
      <c r="C320" s="4">
        <v>8498</v>
      </c>
      <c r="D320" s="4"/>
      <c r="E320" s="3"/>
    </row>
    <row r="321" spans="1:5" x14ac:dyDescent="0.15">
      <c r="A321" s="60" t="s">
        <v>651</v>
      </c>
      <c r="B321" s="3" t="s">
        <v>652</v>
      </c>
      <c r="C321" s="4">
        <v>3964</v>
      </c>
      <c r="D321" s="4"/>
      <c r="E321" s="3"/>
    </row>
    <row r="322" spans="1:5" x14ac:dyDescent="0.15">
      <c r="A322" s="60" t="s">
        <v>1043</v>
      </c>
      <c r="B322" s="3" t="s">
        <v>1044</v>
      </c>
      <c r="C322" s="4">
        <v>1560</v>
      </c>
      <c r="D322" s="4"/>
      <c r="E322" s="3"/>
    </row>
    <row r="323" spans="1:5" x14ac:dyDescent="0.15">
      <c r="A323" s="60" t="s">
        <v>653</v>
      </c>
      <c r="B323" s="3" t="s">
        <v>654</v>
      </c>
      <c r="C323" s="4">
        <v>1247</v>
      </c>
      <c r="D323" s="4"/>
      <c r="E323" s="3"/>
    </row>
    <row r="324" spans="1:5" x14ac:dyDescent="0.15">
      <c r="A324" s="60" t="s">
        <v>655</v>
      </c>
      <c r="B324" s="3" t="s">
        <v>656</v>
      </c>
      <c r="C324" s="4">
        <v>2486</v>
      </c>
      <c r="D324" s="4"/>
      <c r="E324" s="3"/>
    </row>
    <row r="325" spans="1:5" x14ac:dyDescent="0.15">
      <c r="A325" s="60" t="s">
        <v>657</v>
      </c>
      <c r="B325" s="3" t="s">
        <v>658</v>
      </c>
      <c r="C325" s="4">
        <v>1448</v>
      </c>
      <c r="D325" s="4"/>
      <c r="E325" s="3" t="s">
        <v>659</v>
      </c>
    </row>
    <row r="326" spans="1:5" x14ac:dyDescent="0.15">
      <c r="A326" s="60" t="s">
        <v>1045</v>
      </c>
      <c r="B326" s="3" t="s">
        <v>1046</v>
      </c>
      <c r="C326" s="4">
        <v>12340</v>
      </c>
      <c r="D326" s="4"/>
      <c r="E326" s="3"/>
    </row>
    <row r="327" spans="1:5" x14ac:dyDescent="0.15">
      <c r="A327" s="60" t="s">
        <v>1047</v>
      </c>
      <c r="B327" s="3" t="s">
        <v>1048</v>
      </c>
      <c r="C327" s="4">
        <v>6660</v>
      </c>
      <c r="D327" s="4"/>
      <c r="E327" s="3"/>
    </row>
    <row r="328" spans="1:5" x14ac:dyDescent="0.15">
      <c r="A328" s="61"/>
      <c r="B328" s="39"/>
      <c r="C328" s="18">
        <f>SUM(C3:C327)</f>
        <v>1478119</v>
      </c>
      <c r="D328" s="18">
        <f>SUM(D3:D327)</f>
        <v>0</v>
      </c>
      <c r="E328" s="40"/>
    </row>
    <row r="329" spans="1:5" x14ac:dyDescent="0.15">
      <c r="A329" s="57"/>
      <c r="D329" s="9">
        <f>D328/C328</f>
        <v>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F0C9B-EBCF-48E4-96EE-4D297DA84F03}">
  <dimension ref="A1:E75"/>
  <sheetViews>
    <sheetView topLeftCell="A45" workbookViewId="0">
      <selection sqref="A1:E1"/>
    </sheetView>
  </sheetViews>
  <sheetFormatPr baseColWidth="10" defaultRowHeight="15" x14ac:dyDescent="0.15"/>
  <cols>
    <col min="1" max="1" width="10.33203125" style="73" bestFit="1" customWidth="1"/>
    <col min="2" max="2" width="44.33203125" style="41" bestFit="1" customWidth="1"/>
    <col min="3" max="3" width="7.6640625" style="41" bestFit="1" customWidth="1"/>
    <col min="4" max="4" width="7" style="41" bestFit="1" customWidth="1"/>
    <col min="5" max="5" width="27.6640625" style="41" bestFit="1" customWidth="1"/>
    <col min="6" max="16384" width="10.83203125" style="41"/>
  </cols>
  <sheetData>
    <row r="1" spans="1:5" ht="16" x14ac:dyDescent="0.15">
      <c r="A1" s="87" t="s">
        <v>1207</v>
      </c>
      <c r="B1" s="88"/>
      <c r="C1" s="88"/>
      <c r="D1" s="88"/>
      <c r="E1" s="88"/>
    </row>
    <row r="2" spans="1:5" ht="13" customHeight="1" x14ac:dyDescent="0.15">
      <c r="A2" s="74" t="s">
        <v>1206</v>
      </c>
      <c r="B2" s="75" t="s">
        <v>1203</v>
      </c>
      <c r="C2" s="75" t="s">
        <v>1049</v>
      </c>
      <c r="D2" s="75" t="s">
        <v>1053</v>
      </c>
      <c r="E2" s="75" t="s">
        <v>1205</v>
      </c>
    </row>
    <row r="3" spans="1:5" x14ac:dyDescent="0.15">
      <c r="A3" s="71" t="s">
        <v>1060</v>
      </c>
      <c r="B3" s="42" t="s">
        <v>1100</v>
      </c>
      <c r="C3" s="43">
        <v>650</v>
      </c>
      <c r="D3" s="43"/>
      <c r="E3" s="42"/>
    </row>
    <row r="4" spans="1:5" x14ac:dyDescent="0.15">
      <c r="A4" s="71" t="s">
        <v>1059</v>
      </c>
      <c r="B4" s="42" t="s">
        <v>1062</v>
      </c>
      <c r="C4" s="43">
        <v>13400</v>
      </c>
      <c r="D4" s="43"/>
      <c r="E4" s="42"/>
    </row>
    <row r="5" spans="1:5" x14ac:dyDescent="0.15">
      <c r="A5" s="71" t="s">
        <v>1101</v>
      </c>
      <c r="B5" s="42" t="s">
        <v>1104</v>
      </c>
      <c r="C5" s="43">
        <v>18700</v>
      </c>
      <c r="D5" s="44"/>
      <c r="E5" s="42"/>
    </row>
    <row r="6" spans="1:5" x14ac:dyDescent="0.15">
      <c r="A6" s="71" t="s">
        <v>1102</v>
      </c>
      <c r="B6" s="42" t="s">
        <v>1105</v>
      </c>
      <c r="C6" s="43">
        <v>7200</v>
      </c>
      <c r="D6" s="43"/>
      <c r="E6" s="42"/>
    </row>
    <row r="7" spans="1:5" x14ac:dyDescent="0.15">
      <c r="A7" s="71" t="s">
        <v>1103</v>
      </c>
      <c r="B7" s="42" t="s">
        <v>1106</v>
      </c>
      <c r="C7" s="43">
        <v>10000</v>
      </c>
      <c r="D7" s="43"/>
      <c r="E7" s="42"/>
    </row>
    <row r="8" spans="1:5" x14ac:dyDescent="0.15">
      <c r="A8" s="71" t="s">
        <v>1107</v>
      </c>
      <c r="B8" s="42" t="s">
        <v>1109</v>
      </c>
      <c r="C8" s="43">
        <v>4300</v>
      </c>
      <c r="D8" s="43"/>
      <c r="E8" s="42"/>
    </row>
    <row r="9" spans="1:5" x14ac:dyDescent="0.15">
      <c r="A9" s="71" t="s">
        <v>1108</v>
      </c>
      <c r="B9" s="42" t="s">
        <v>1110</v>
      </c>
      <c r="C9" s="43">
        <v>900</v>
      </c>
      <c r="D9" s="43"/>
      <c r="E9" s="42"/>
    </row>
    <row r="10" spans="1:5" x14ac:dyDescent="0.15">
      <c r="A10" s="71" t="s">
        <v>1063</v>
      </c>
      <c r="B10" s="42" t="s">
        <v>1111</v>
      </c>
      <c r="C10" s="43">
        <v>2800</v>
      </c>
      <c r="D10" s="43"/>
      <c r="E10" s="42"/>
    </row>
    <row r="11" spans="1:5" x14ac:dyDescent="0.15">
      <c r="A11" s="71" t="s">
        <v>1064</v>
      </c>
      <c r="B11" s="42" t="s">
        <v>1065</v>
      </c>
      <c r="C11" s="43">
        <v>7000</v>
      </c>
      <c r="D11" s="43"/>
      <c r="E11" s="42"/>
    </row>
    <row r="12" spans="1:5" x14ac:dyDescent="0.15">
      <c r="A12" s="71" t="s">
        <v>1066</v>
      </c>
      <c r="B12" s="42" t="s">
        <v>1190</v>
      </c>
      <c r="C12" s="43">
        <v>31900</v>
      </c>
      <c r="D12" s="43"/>
      <c r="E12" s="42"/>
    </row>
    <row r="13" spans="1:5" x14ac:dyDescent="0.15">
      <c r="A13" s="71" t="s">
        <v>1067</v>
      </c>
      <c r="B13" s="42" t="s">
        <v>1113</v>
      </c>
      <c r="C13" s="43">
        <v>2300</v>
      </c>
      <c r="D13" s="43"/>
      <c r="E13" s="42"/>
    </row>
    <row r="14" spans="1:5" x14ac:dyDescent="0.15">
      <c r="A14" s="71" t="s">
        <v>1068</v>
      </c>
      <c r="B14" s="42" t="s">
        <v>1112</v>
      </c>
      <c r="C14" s="43">
        <v>3100</v>
      </c>
      <c r="D14" s="43"/>
      <c r="E14" s="42"/>
    </row>
    <row r="15" spans="1:5" x14ac:dyDescent="0.15">
      <c r="A15" s="71" t="s">
        <v>1114</v>
      </c>
      <c r="B15" s="48" t="s">
        <v>1195</v>
      </c>
      <c r="C15" s="43">
        <v>0</v>
      </c>
      <c r="D15" s="43">
        <v>0</v>
      </c>
      <c r="E15" s="42" t="s">
        <v>1115</v>
      </c>
    </row>
    <row r="16" spans="1:5" x14ac:dyDescent="0.15">
      <c r="A16" s="71" t="s">
        <v>1116</v>
      </c>
      <c r="B16" s="42" t="s">
        <v>1117</v>
      </c>
      <c r="C16" s="43">
        <v>2700</v>
      </c>
      <c r="D16" s="43"/>
      <c r="E16" s="42"/>
    </row>
    <row r="17" spans="1:5" x14ac:dyDescent="0.15">
      <c r="A17" s="71" t="s">
        <v>1118</v>
      </c>
      <c r="B17" s="42" t="s">
        <v>1119</v>
      </c>
      <c r="C17" s="43">
        <v>2000</v>
      </c>
      <c r="D17" s="44"/>
      <c r="E17" s="42"/>
    </row>
    <row r="18" spans="1:5" x14ac:dyDescent="0.15">
      <c r="A18" s="71" t="s">
        <v>1120</v>
      </c>
      <c r="B18" s="42" t="s">
        <v>1121</v>
      </c>
      <c r="C18" s="43">
        <v>2400</v>
      </c>
      <c r="D18" s="44"/>
      <c r="E18" s="42"/>
    </row>
    <row r="19" spans="1:5" x14ac:dyDescent="0.15">
      <c r="A19" s="71" t="s">
        <v>1069</v>
      </c>
      <c r="B19" s="42" t="s">
        <v>1072</v>
      </c>
      <c r="C19" s="43">
        <v>2000</v>
      </c>
      <c r="D19" s="43"/>
      <c r="E19" s="42"/>
    </row>
    <row r="20" spans="1:5" x14ac:dyDescent="0.15">
      <c r="A20" s="71" t="s">
        <v>1070</v>
      </c>
      <c r="B20" s="42" t="s">
        <v>1073</v>
      </c>
      <c r="C20" s="43">
        <v>2900</v>
      </c>
      <c r="D20" s="43"/>
      <c r="E20" s="42"/>
    </row>
    <row r="21" spans="1:5" x14ac:dyDescent="0.15">
      <c r="A21" s="71" t="s">
        <v>1071</v>
      </c>
      <c r="B21" s="42" t="s">
        <v>1074</v>
      </c>
      <c r="C21" s="43">
        <v>2800</v>
      </c>
      <c r="D21" s="43"/>
      <c r="E21" s="42"/>
    </row>
    <row r="22" spans="1:5" x14ac:dyDescent="0.15">
      <c r="A22" s="71" t="s">
        <v>1127</v>
      </c>
      <c r="B22" s="42" t="s">
        <v>1128</v>
      </c>
      <c r="C22" s="43">
        <v>6200</v>
      </c>
      <c r="D22" s="43"/>
      <c r="E22" s="42"/>
    </row>
    <row r="23" spans="1:5" x14ac:dyDescent="0.15">
      <c r="A23" s="71" t="s">
        <v>1075</v>
      </c>
      <c r="B23" s="42" t="s">
        <v>1122</v>
      </c>
      <c r="C23" s="43">
        <v>9600</v>
      </c>
      <c r="D23" s="43"/>
      <c r="E23" s="42"/>
    </row>
    <row r="24" spans="1:5" x14ac:dyDescent="0.15">
      <c r="A24" s="71" t="s">
        <v>1076</v>
      </c>
      <c r="B24" s="42" t="s">
        <v>1077</v>
      </c>
      <c r="C24" s="43">
        <v>5600</v>
      </c>
      <c r="D24" s="43"/>
      <c r="E24" s="42"/>
    </row>
    <row r="25" spans="1:5" x14ac:dyDescent="0.15">
      <c r="A25" s="71" t="s">
        <v>1078</v>
      </c>
      <c r="B25" s="42" t="s">
        <v>1080</v>
      </c>
      <c r="C25" s="43">
        <v>2100</v>
      </c>
      <c r="D25" s="43"/>
      <c r="E25" s="42"/>
    </row>
    <row r="26" spans="1:5" x14ac:dyDescent="0.15">
      <c r="A26" s="71" t="s">
        <v>1079</v>
      </c>
      <c r="B26" s="42" t="s">
        <v>1081</v>
      </c>
      <c r="C26" s="43">
        <v>2600</v>
      </c>
      <c r="D26" s="43"/>
      <c r="E26" s="42"/>
    </row>
    <row r="27" spans="1:5" x14ac:dyDescent="0.15">
      <c r="A27" s="71" t="s">
        <v>1082</v>
      </c>
      <c r="B27" s="42" t="s">
        <v>1123</v>
      </c>
      <c r="C27" s="43">
        <v>4000</v>
      </c>
      <c r="D27" s="43"/>
      <c r="E27" s="42"/>
    </row>
    <row r="28" spans="1:5" x14ac:dyDescent="0.15">
      <c r="A28" s="71" t="s">
        <v>1083</v>
      </c>
      <c r="B28" s="42" t="s">
        <v>1124</v>
      </c>
      <c r="C28" s="43">
        <v>5800</v>
      </c>
      <c r="D28" s="43"/>
      <c r="E28" s="42"/>
    </row>
    <row r="29" spans="1:5" x14ac:dyDescent="0.15">
      <c r="A29" s="71" t="s">
        <v>1084</v>
      </c>
      <c r="B29" s="42" t="s">
        <v>1125</v>
      </c>
      <c r="C29" s="43">
        <v>1600</v>
      </c>
      <c r="D29" s="43"/>
      <c r="E29" s="42"/>
    </row>
    <row r="30" spans="1:5" x14ac:dyDescent="0.15">
      <c r="A30" s="71" t="s">
        <v>748</v>
      </c>
      <c r="B30" s="42" t="s">
        <v>1126</v>
      </c>
      <c r="C30" s="43">
        <v>14440</v>
      </c>
      <c r="D30" s="43"/>
      <c r="E30" s="42"/>
    </row>
    <row r="31" spans="1:5" x14ac:dyDescent="0.15">
      <c r="A31" s="71" t="s">
        <v>1085</v>
      </c>
      <c r="B31" s="42" t="s">
        <v>1194</v>
      </c>
      <c r="C31" s="43">
        <v>0</v>
      </c>
      <c r="D31" s="43">
        <v>0</v>
      </c>
      <c r="E31" s="42" t="s">
        <v>1192</v>
      </c>
    </row>
    <row r="32" spans="1:5" x14ac:dyDescent="0.15">
      <c r="A32" s="71" t="s">
        <v>1086</v>
      </c>
      <c r="B32" s="42" t="s">
        <v>1129</v>
      </c>
      <c r="C32" s="43">
        <v>700</v>
      </c>
      <c r="D32" s="43"/>
      <c r="E32" s="42"/>
    </row>
    <row r="33" spans="1:5" x14ac:dyDescent="0.15">
      <c r="A33" s="71" t="s">
        <v>1061</v>
      </c>
      <c r="B33" s="42" t="s">
        <v>1087</v>
      </c>
      <c r="C33" s="43">
        <v>6300</v>
      </c>
      <c r="D33" s="43"/>
      <c r="E33" s="42"/>
    </row>
    <row r="34" spans="1:5" x14ac:dyDescent="0.15">
      <c r="A34" s="71" t="s">
        <v>1090</v>
      </c>
      <c r="B34" s="42" t="s">
        <v>1130</v>
      </c>
      <c r="C34" s="43">
        <v>1400</v>
      </c>
      <c r="D34" s="43"/>
      <c r="E34" s="42"/>
    </row>
    <row r="35" spans="1:5" x14ac:dyDescent="0.15">
      <c r="A35" s="71" t="s">
        <v>1088</v>
      </c>
      <c r="B35" s="42" t="s">
        <v>1089</v>
      </c>
      <c r="C35" s="43">
        <v>4400</v>
      </c>
      <c r="D35" s="43"/>
      <c r="E35" s="42"/>
    </row>
    <row r="36" spans="1:5" x14ac:dyDescent="0.15">
      <c r="A36" s="71" t="s">
        <v>1092</v>
      </c>
      <c r="B36" s="42" t="s">
        <v>1091</v>
      </c>
      <c r="C36" s="43">
        <v>1300</v>
      </c>
      <c r="D36" s="43"/>
      <c r="E36" s="42"/>
    </row>
    <row r="37" spans="1:5" x14ac:dyDescent="0.15">
      <c r="A37" s="71" t="s">
        <v>1093</v>
      </c>
      <c r="B37" s="42" t="s">
        <v>1131</v>
      </c>
      <c r="C37" s="43">
        <v>7100</v>
      </c>
      <c r="D37" s="43"/>
      <c r="E37" s="42"/>
    </row>
    <row r="38" spans="1:5" x14ac:dyDescent="0.15">
      <c r="A38" s="71" t="s">
        <v>1094</v>
      </c>
      <c r="B38" s="42" t="s">
        <v>1201</v>
      </c>
      <c r="C38" s="43">
        <v>1900</v>
      </c>
      <c r="D38" s="43"/>
      <c r="E38" s="42"/>
    </row>
    <row r="39" spans="1:5" x14ac:dyDescent="0.15">
      <c r="A39" s="71" t="s">
        <v>1095</v>
      </c>
      <c r="B39" s="42" t="s">
        <v>1191</v>
      </c>
      <c r="C39" s="43">
        <v>650</v>
      </c>
      <c r="D39" s="43"/>
      <c r="E39" s="42"/>
    </row>
    <row r="40" spans="1:5" x14ac:dyDescent="0.15">
      <c r="A40" s="71" t="s">
        <v>1096</v>
      </c>
      <c r="B40" s="42" t="s">
        <v>1098</v>
      </c>
      <c r="C40" s="43">
        <v>1800</v>
      </c>
      <c r="D40" s="43"/>
      <c r="E40" s="42"/>
    </row>
    <row r="41" spans="1:5" x14ac:dyDescent="0.15">
      <c r="A41" s="71" t="s">
        <v>1097</v>
      </c>
      <c r="B41" s="42" t="s">
        <v>1132</v>
      </c>
      <c r="C41" s="43">
        <v>1500</v>
      </c>
      <c r="D41" s="43"/>
      <c r="E41" s="42"/>
    </row>
    <row r="42" spans="1:5" x14ac:dyDescent="0.15">
      <c r="A42" s="71" t="s">
        <v>1099</v>
      </c>
      <c r="B42" s="42" t="s">
        <v>1138</v>
      </c>
      <c r="C42" s="43">
        <v>3000</v>
      </c>
      <c r="D42" s="43"/>
      <c r="E42" s="42"/>
    </row>
    <row r="43" spans="1:5" x14ac:dyDescent="0.15">
      <c r="A43" s="71" t="s">
        <v>1133</v>
      </c>
      <c r="B43" s="42" t="s">
        <v>1139</v>
      </c>
      <c r="C43" s="43">
        <v>700</v>
      </c>
      <c r="D43" s="43"/>
      <c r="E43" s="42"/>
    </row>
    <row r="44" spans="1:5" x14ac:dyDescent="0.15">
      <c r="A44" s="71" t="s">
        <v>1134</v>
      </c>
      <c r="B44" s="42" t="s">
        <v>1140</v>
      </c>
      <c r="C44" s="43">
        <v>2800</v>
      </c>
      <c r="D44" s="43"/>
      <c r="E44" s="42"/>
    </row>
    <row r="45" spans="1:5" x14ac:dyDescent="0.15">
      <c r="A45" s="71" t="s">
        <v>1135</v>
      </c>
      <c r="B45" s="42" t="s">
        <v>1141</v>
      </c>
      <c r="C45" s="43">
        <v>1000</v>
      </c>
      <c r="D45" s="43"/>
      <c r="E45" s="42"/>
    </row>
    <row r="46" spans="1:5" x14ac:dyDescent="0.15">
      <c r="A46" s="71" t="s">
        <v>1136</v>
      </c>
      <c r="B46" s="42" t="s">
        <v>1142</v>
      </c>
      <c r="C46" s="43">
        <v>2200</v>
      </c>
      <c r="D46" s="43">
        <v>0</v>
      </c>
      <c r="E46" s="42" t="s">
        <v>1099</v>
      </c>
    </row>
    <row r="47" spans="1:5" x14ac:dyDescent="0.15">
      <c r="A47" s="71" t="s">
        <v>1137</v>
      </c>
      <c r="B47" s="42" t="s">
        <v>1200</v>
      </c>
      <c r="C47" s="43">
        <v>3100</v>
      </c>
      <c r="D47" s="43">
        <v>0</v>
      </c>
      <c r="E47" s="42" t="s">
        <v>1199</v>
      </c>
    </row>
    <row r="48" spans="1:5" x14ac:dyDescent="0.15">
      <c r="A48" s="71" t="s">
        <v>1143</v>
      </c>
      <c r="B48" s="42" t="s">
        <v>1144</v>
      </c>
      <c r="C48" s="43">
        <v>1400</v>
      </c>
      <c r="D48" s="43"/>
      <c r="E48" s="42"/>
    </row>
    <row r="49" spans="1:5" x14ac:dyDescent="0.15">
      <c r="A49" s="71" t="s">
        <v>1145</v>
      </c>
      <c r="B49" s="42" t="s">
        <v>1147</v>
      </c>
      <c r="C49" s="43">
        <v>4400</v>
      </c>
      <c r="D49" s="43"/>
      <c r="E49" s="42"/>
    </row>
    <row r="50" spans="1:5" x14ac:dyDescent="0.15">
      <c r="A50" s="71" t="s">
        <v>1146</v>
      </c>
      <c r="B50" s="42" t="s">
        <v>1148</v>
      </c>
      <c r="C50" s="43">
        <v>3600</v>
      </c>
      <c r="D50" s="43"/>
      <c r="E50" s="42"/>
    </row>
    <row r="51" spans="1:5" x14ac:dyDescent="0.15">
      <c r="A51" s="71" t="s">
        <v>1149</v>
      </c>
      <c r="B51" s="42" t="s">
        <v>1151</v>
      </c>
      <c r="C51" s="43">
        <v>5600</v>
      </c>
      <c r="D51" s="43"/>
      <c r="E51" s="42"/>
    </row>
    <row r="52" spans="1:5" x14ac:dyDescent="0.15">
      <c r="A52" s="71" t="s">
        <v>1150</v>
      </c>
      <c r="B52" s="42" t="s">
        <v>1198</v>
      </c>
      <c r="C52" s="43">
        <v>4500</v>
      </c>
      <c r="D52" s="43"/>
      <c r="E52" s="42"/>
    </row>
    <row r="53" spans="1:5" x14ac:dyDescent="0.15">
      <c r="A53" s="71" t="s">
        <v>1152</v>
      </c>
      <c r="B53" s="42" t="s">
        <v>1157</v>
      </c>
      <c r="C53" s="43">
        <v>1300</v>
      </c>
      <c r="D53" s="43"/>
      <c r="E53" s="42"/>
    </row>
    <row r="54" spans="1:5" x14ac:dyDescent="0.15">
      <c r="A54" s="71" t="s">
        <v>1153</v>
      </c>
      <c r="B54" s="42" t="s">
        <v>1158</v>
      </c>
      <c r="C54" s="43">
        <v>5000</v>
      </c>
      <c r="D54" s="43"/>
      <c r="E54" s="42"/>
    </row>
    <row r="55" spans="1:5" x14ac:dyDescent="0.15">
      <c r="A55" s="71" t="s">
        <v>1154</v>
      </c>
      <c r="B55" s="42" t="s">
        <v>1196</v>
      </c>
      <c r="C55" s="43">
        <v>9200</v>
      </c>
      <c r="D55" s="45"/>
      <c r="E55" s="42" t="s">
        <v>1193</v>
      </c>
    </row>
    <row r="56" spans="1:5" x14ac:dyDescent="0.15">
      <c r="A56" s="71" t="s">
        <v>1155</v>
      </c>
      <c r="B56" s="42" t="s">
        <v>1159</v>
      </c>
      <c r="C56" s="43">
        <v>1500</v>
      </c>
      <c r="D56" s="45"/>
      <c r="E56" s="42"/>
    </row>
    <row r="57" spans="1:5" x14ac:dyDescent="0.15">
      <c r="A57" s="71" t="s">
        <v>1156</v>
      </c>
      <c r="B57" s="42" t="s">
        <v>1160</v>
      </c>
      <c r="C57" s="43">
        <v>800</v>
      </c>
      <c r="D57" s="43"/>
      <c r="E57" s="42"/>
    </row>
    <row r="58" spans="1:5" x14ac:dyDescent="0.15">
      <c r="A58" s="71" t="s">
        <v>1161</v>
      </c>
      <c r="B58" s="42" t="s">
        <v>1202</v>
      </c>
      <c r="C58" s="43">
        <v>4100</v>
      </c>
      <c r="D58" s="43"/>
      <c r="E58" s="42"/>
    </row>
    <row r="59" spans="1:5" x14ac:dyDescent="0.15">
      <c r="A59" s="71" t="s">
        <v>1162</v>
      </c>
      <c r="B59" s="42" t="s">
        <v>1163</v>
      </c>
      <c r="C59" s="43">
        <v>7400</v>
      </c>
      <c r="D59" s="43"/>
      <c r="E59" s="42"/>
    </row>
    <row r="60" spans="1:5" x14ac:dyDescent="0.15">
      <c r="A60" s="71" t="s">
        <v>1164</v>
      </c>
      <c r="B60" s="42" t="s">
        <v>1165</v>
      </c>
      <c r="C60" s="43">
        <v>1700</v>
      </c>
      <c r="D60" s="43"/>
      <c r="E60" s="42"/>
    </row>
    <row r="61" spans="1:5" x14ac:dyDescent="0.15">
      <c r="A61" s="71" t="s">
        <v>1166</v>
      </c>
      <c r="B61" s="42" t="s">
        <v>1197</v>
      </c>
      <c r="C61" s="43">
        <v>3500</v>
      </c>
      <c r="D61" s="43"/>
      <c r="E61" s="42" t="s">
        <v>1057</v>
      </c>
    </row>
    <row r="62" spans="1:5" x14ac:dyDescent="0.15">
      <c r="A62" s="71" t="s">
        <v>1167</v>
      </c>
      <c r="B62" s="42" t="s">
        <v>1174</v>
      </c>
      <c r="C62" s="43">
        <v>1600</v>
      </c>
      <c r="D62" s="43"/>
      <c r="E62" s="42"/>
    </row>
    <row r="63" spans="1:5" x14ac:dyDescent="0.15">
      <c r="A63" s="71" t="s">
        <v>1168</v>
      </c>
      <c r="B63" s="42" t="s">
        <v>1169</v>
      </c>
      <c r="C63" s="43">
        <v>1000</v>
      </c>
      <c r="D63" s="43"/>
      <c r="E63" s="42"/>
    </row>
    <row r="64" spans="1:5" x14ac:dyDescent="0.15">
      <c r="A64" s="71" t="s">
        <v>1185</v>
      </c>
      <c r="B64" s="42" t="s">
        <v>1187</v>
      </c>
      <c r="C64" s="43">
        <v>2100</v>
      </c>
      <c r="D64" s="43"/>
      <c r="E64" s="42"/>
    </row>
    <row r="65" spans="1:5" x14ac:dyDescent="0.15">
      <c r="A65" s="71" t="s">
        <v>1186</v>
      </c>
      <c r="B65" s="42" t="s">
        <v>1188</v>
      </c>
      <c r="C65" s="43">
        <v>5800</v>
      </c>
      <c r="D65" s="43"/>
      <c r="E65" s="42"/>
    </row>
    <row r="66" spans="1:5" x14ac:dyDescent="0.15">
      <c r="A66" s="71" t="s">
        <v>1181</v>
      </c>
      <c r="B66" s="42" t="s">
        <v>1183</v>
      </c>
      <c r="C66" s="43">
        <v>4300</v>
      </c>
      <c r="D66" s="43"/>
      <c r="E66" s="42"/>
    </row>
    <row r="67" spans="1:5" x14ac:dyDescent="0.15">
      <c r="A67" s="71" t="s">
        <v>1182</v>
      </c>
      <c r="B67" s="42" t="s">
        <v>1184</v>
      </c>
      <c r="C67" s="43">
        <v>11500</v>
      </c>
      <c r="D67" s="43"/>
      <c r="E67" s="42" t="s">
        <v>1189</v>
      </c>
    </row>
    <row r="68" spans="1:5" x14ac:dyDescent="0.15">
      <c r="A68" s="71" t="s">
        <v>1172</v>
      </c>
      <c r="B68" s="42" t="s">
        <v>1178</v>
      </c>
      <c r="C68" s="43">
        <v>2200</v>
      </c>
      <c r="D68" s="43"/>
      <c r="E68" s="42"/>
    </row>
    <row r="69" spans="1:5" x14ac:dyDescent="0.15">
      <c r="A69" s="71" t="s">
        <v>1058</v>
      </c>
      <c r="B69" s="42" t="s">
        <v>1175</v>
      </c>
      <c r="C69" s="43">
        <v>2600</v>
      </c>
      <c r="D69" s="43"/>
      <c r="E69" s="42"/>
    </row>
    <row r="70" spans="1:5" x14ac:dyDescent="0.15">
      <c r="A70" s="71" t="s">
        <v>1170</v>
      </c>
      <c r="B70" s="42" t="s">
        <v>1176</v>
      </c>
      <c r="C70" s="43">
        <v>2200</v>
      </c>
      <c r="D70" s="43"/>
      <c r="E70" s="42"/>
    </row>
    <row r="71" spans="1:5" x14ac:dyDescent="0.15">
      <c r="A71" s="71" t="s">
        <v>1171</v>
      </c>
      <c r="B71" s="42" t="s">
        <v>1179</v>
      </c>
      <c r="C71" s="43">
        <v>0</v>
      </c>
      <c r="D71" s="43">
        <v>0</v>
      </c>
      <c r="E71" s="42" t="s">
        <v>1056</v>
      </c>
    </row>
    <row r="72" spans="1:5" x14ac:dyDescent="0.15">
      <c r="A72" s="71" t="s">
        <v>1173</v>
      </c>
      <c r="B72" s="42" t="s">
        <v>1180</v>
      </c>
      <c r="C72" s="43">
        <v>2000</v>
      </c>
      <c r="D72" s="43"/>
      <c r="E72" s="42"/>
    </row>
    <row r="73" spans="1:5" x14ac:dyDescent="0.15">
      <c r="A73" s="77"/>
      <c r="B73" s="46"/>
      <c r="C73" s="45">
        <f>SUM(C3:C72)</f>
        <v>298140</v>
      </c>
      <c r="D73" s="45">
        <f>SUM(D3:D72)</f>
        <v>0</v>
      </c>
      <c r="E73" s="78"/>
    </row>
    <row r="74" spans="1:5" x14ac:dyDescent="0.15">
      <c r="A74" s="72"/>
      <c r="B74" s="46"/>
      <c r="C74" s="76"/>
      <c r="D74" s="80">
        <f>D73/C73</f>
        <v>0</v>
      </c>
      <c r="E74" s="46"/>
    </row>
    <row r="75" spans="1:5" x14ac:dyDescent="0.15">
      <c r="A75" s="77"/>
      <c r="B75" s="46"/>
      <c r="C75" s="46"/>
      <c r="D75" s="79"/>
      <c r="E75" s="46"/>
    </row>
  </sheetData>
  <mergeCells count="1">
    <mergeCell ref="A1:E1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General</vt:lpstr>
      <vt:lpstr>Nacional</vt:lpstr>
      <vt:lpstr>Regional</vt:lpstr>
      <vt:lpstr>Comarcal</vt:lpstr>
      <vt:lpstr>Local 1 Orden</vt:lpstr>
      <vt:lpstr>Local 2 Orden</vt:lpstr>
      <vt:lpstr>Local Extinguida</vt:lpstr>
      <vt:lpstr>Comarcal!_FilterDatabase</vt:lpstr>
      <vt:lpstr>'Local 1 Orden'!_FilterDatabase</vt:lpstr>
      <vt:lpstr>Nacional!_FilterDatabase</vt:lpstr>
      <vt:lpstr>Regional!_FilterDatabase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Microsoft Office User</cp:lastModifiedBy>
  <dcterms:created xsi:type="dcterms:W3CDTF">2019-07-02T19:32:37Z</dcterms:created>
  <dcterms:modified xsi:type="dcterms:W3CDTF">2021-07-29T19:35:22Z</dcterms:modified>
</cp:coreProperties>
</file>